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903"/>
  <workbookPr/>
  <bookViews>
    <workbookView xWindow="36616" yWindow="65416" windowWidth="29040" windowHeight="15840" activeTab="0"/>
  </bookViews>
  <sheets>
    <sheet name="Mediaplán" sheetId="1" r:id="rId1"/>
  </sheets>
  <definedNames/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<sst xmlns="http://schemas.openxmlformats.org/spreadsheetml/2006/main" count="153" uniqueCount="75">
  <si>
    <t>ONLINE MEDIAPLAN</t>
  </si>
  <si>
    <t>Klient</t>
  </si>
  <si>
    <r>
      <t xml:space="preserve">Státní zemědělský intervenční fond
</t>
    </r>
    <r>
      <rPr>
        <sz val="11"/>
        <color rgb="FF000000"/>
        <rFont val="Arial"/>
        <family val="2"/>
      </rPr>
      <t>Ve Smečkách 33
Praha 1 - 110 00</t>
    </r>
  </si>
  <si>
    <t>IČO</t>
  </si>
  <si>
    <t>Brand</t>
  </si>
  <si>
    <t xml:space="preserve"> - </t>
  </si>
  <si>
    <t>Kampaň</t>
  </si>
  <si>
    <t>SZIF_RP_12_2023</t>
  </si>
  <si>
    <t>Mediatyp</t>
  </si>
  <si>
    <t>Online</t>
  </si>
  <si>
    <t>Celkové období kampaně</t>
  </si>
  <si>
    <t>1. 12. – 31. 12. 2023</t>
  </si>
  <si>
    <t>Kontakt</t>
  </si>
  <si>
    <t>E-mail</t>
  </si>
  <si>
    <t>Celková cena</t>
  </si>
  <si>
    <t>Server</t>
  </si>
  <si>
    <t>Formát</t>
  </si>
  <si>
    <t>Umístění</t>
  </si>
  <si>
    <t>Cílení</t>
  </si>
  <si>
    <t>Garance imprese</t>
  </si>
  <si>
    <t>Garance views</t>
  </si>
  <si>
    <t>Nákupní model</t>
  </si>
  <si>
    <t>Cena bez DPH</t>
  </si>
  <si>
    <t>Prosinec</t>
  </si>
  <si>
    <t>w48</t>
  </si>
  <si>
    <t>w49</t>
  </si>
  <si>
    <t>w50</t>
  </si>
  <si>
    <t>w51</t>
  </si>
  <si>
    <t>w52</t>
  </si>
  <si>
    <t>1.12.-3.12.</t>
  </si>
  <si>
    <t>4.12.-10.12.</t>
  </si>
  <si>
    <t>11.12.-17.12.</t>
  </si>
  <si>
    <t>18.12.-24.12.</t>
  </si>
  <si>
    <t>25.12.-31.12.</t>
  </si>
  <si>
    <t>Direct</t>
  </si>
  <si>
    <t>Seznam.cz</t>
  </si>
  <si>
    <t>Seznam Brand Video (20s)</t>
  </si>
  <si>
    <t>floating</t>
  </si>
  <si>
    <t xml:space="preserve">Praha, Středočeský kraj </t>
  </si>
  <si>
    <t>n/a</t>
  </si>
  <si>
    <t>CPT</t>
  </si>
  <si>
    <t xml:space="preserve">Pardubický kraj </t>
  </si>
  <si>
    <t xml:space="preserve">Královéhradecký kraj </t>
  </si>
  <si>
    <t xml:space="preserve">Liberecký kraj </t>
  </si>
  <si>
    <t xml:space="preserve">Ústecký kraj </t>
  </si>
  <si>
    <t xml:space="preserve">Karlovarský kraj </t>
  </si>
  <si>
    <t xml:space="preserve">Jihočeský kraj </t>
  </si>
  <si>
    <t>Kraj Vysočina</t>
  </si>
  <si>
    <t xml:space="preserve">Jihomoravský kraj </t>
  </si>
  <si>
    <t xml:space="preserve">Olomoucký kraj </t>
  </si>
  <si>
    <t xml:space="preserve">Moravskoslezský kraj </t>
  </si>
  <si>
    <t xml:space="preserve">Zlínský kraj </t>
  </si>
  <si>
    <t xml:space="preserve">Plzeňský kraj </t>
  </si>
  <si>
    <t>VLM</t>
  </si>
  <si>
    <t>Mobile square premium</t>
  </si>
  <si>
    <t>Mafra</t>
  </si>
  <si>
    <t>Branding</t>
  </si>
  <si>
    <t xml:space="preserve">Zprávy idnes+Lidovky </t>
  </si>
  <si>
    <t>x</t>
  </si>
  <si>
    <t>Extra Online Media</t>
  </si>
  <si>
    <t>Rectangle + Rectangle</t>
  </si>
  <si>
    <t xml:space="preserve">Toprecepty </t>
  </si>
  <si>
    <t>Lifee.cz</t>
  </si>
  <si>
    <t>Programmatic</t>
  </si>
  <si>
    <t>Youtube</t>
  </si>
  <si>
    <t>In stream 20s</t>
  </si>
  <si>
    <t>All 25-55, jídlo + pití</t>
  </si>
  <si>
    <t>CPV</t>
  </si>
  <si>
    <t>RTB</t>
  </si>
  <si>
    <r>
      <rPr>
        <sz val="11"/>
        <color rgb="FF000000"/>
        <rFont val="Arial"/>
        <family val="2"/>
      </rPr>
      <t>Bannery (</t>
    </r>
    <r>
      <rPr>
        <b/>
        <sz val="11"/>
        <color rgb="FF000000"/>
        <rFont val="Arial"/>
        <family val="2"/>
      </rPr>
      <t>480x480,</t>
    </r>
    <r>
      <rPr>
        <sz val="11"/>
        <color rgb="FF000000"/>
        <rFont val="Arial"/>
        <family val="2"/>
      </rPr>
      <t xml:space="preserve"> 300x250, 300x300, 480x300, 300x600, </t>
    </r>
    <r>
      <rPr>
        <b/>
        <sz val="11"/>
        <color rgb="FF000000"/>
        <rFont val="Arial"/>
        <family val="2"/>
      </rPr>
      <t>500x200)</t>
    </r>
  </si>
  <si>
    <t>Cílení dle regionů</t>
  </si>
  <si>
    <t>Others</t>
  </si>
  <si>
    <t xml:space="preserve">Adserving - Kampaň musí být měřena nezávislým měřícím systémem, do kterého bude mít klient přístup.                              </t>
  </si>
  <si>
    <t>Celkem</t>
  </si>
  <si>
    <t>Před začátkem kampaně vyžaduje klient od agentury doručení potvrzení objednaného prostoru od jednotlivých media zastupitelství. 
U části kampaně označené „Direct“ musí agentura mediální prostor nakoupit formou přímého nákupu, není možné pro tuto část využít programatický nákup. 
Agentura je povinna dodržet rozložení impresí v čase dle plánu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</si>
</sst>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Kč&quot;"/>
    <numFmt numFmtId="165" formatCode="#,##0.00[$ Kč]"/>
    <numFmt numFmtId="167" formatCode="#,##0\ %"/>
    <numFmt numFmtId="168" formatCode="#,##0\ &quot;Kč&quot;"/>
  </numFmts>
  <fonts count="14">
    <font>
      <sz val="11"/>
      <color rgb="FF000000"/>
      <name val="Calibri"/>
      <family val="2"/>
      <scheme val="minor"/>
    </font>
    <font>
      <sz val="10"/>
      <name val="Arial"/>
      <family val="2"/>
    </font>
    <font>
      <b/>
      <sz val="8"/>
      <color rgb="FF333333"/>
      <name val="Arial"/>
      <family val="2"/>
    </font>
    <font>
      <u val="single"/>
      <sz val="11"/>
      <color theme="10"/>
      <name val="Calibri"/>
      <family val="2"/>
      <scheme val="minor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theme="0"/>
      <name val="Arial"/>
      <family val="2"/>
    </font>
    <font>
      <b/>
      <sz val="11"/>
      <name val="Arial"/>
      <family val="2"/>
    </font>
    <font>
      <b/>
      <sz val="11"/>
      <color theme="0"/>
      <name val="Arial"/>
      <family val="2"/>
    </font>
    <font>
      <b/>
      <sz val="20"/>
      <color theme="0"/>
      <name val="Arial Black"/>
      <family val="2"/>
    </font>
    <font>
      <sz val="11"/>
      <color theme="0"/>
      <name val="Arial"/>
      <family val="2"/>
    </font>
    <font>
      <b/>
      <sz val="16"/>
      <color theme="0"/>
      <name val="Arial"/>
      <family val="2"/>
    </font>
    <font>
      <sz val="11"/>
      <name val="Georgia"/>
      <family val="1"/>
    </font>
    <font>
      <b/>
      <sz val="10"/>
      <color theme="0"/>
      <name val="Arial"/>
      <family val="2"/>
    </font>
  </fonts>
  <fills count="11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0999F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212322"/>
        <bgColor indexed="64"/>
      </patternFill>
    </fill>
    <fill>
      <patternFill patternType="solid">
        <fgColor rgb="FF90999F"/>
        <bgColor indexed="64"/>
      </patternFill>
    </fill>
    <fill>
      <patternFill patternType="solid">
        <fgColor rgb="FF90999F"/>
        <bgColor indexed="64"/>
      </patternFill>
    </fill>
    <fill>
      <patternFill patternType="solid">
        <fgColor rgb="FF3EC780"/>
        <bgColor indexed="64"/>
      </patternFill>
    </fill>
    <fill>
      <patternFill patternType="solid">
        <fgColor theme="1" tint="0.15000000596046448"/>
        <bgColor indexed="64"/>
      </patternFill>
    </fill>
  </fills>
  <borders count="6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thin"/>
      <right/>
      <top style="thin"/>
      <bottom style="thin"/>
    </border>
    <border>
      <left style="medium">
        <color rgb="FF000000"/>
      </left>
      <right style="thin"/>
      <top style="thin"/>
      <bottom style="thin"/>
    </border>
    <border>
      <left style="medium">
        <color rgb="FF000000"/>
      </left>
      <right style="thin"/>
      <top style="thin"/>
      <bottom style="medium">
        <color rgb="FF000000"/>
      </bottom>
    </border>
    <border>
      <left style="thin"/>
      <right style="thin"/>
      <top style="thin"/>
      <bottom style="medium">
        <color rgb="FF000000"/>
      </bottom>
    </border>
    <border>
      <left style="thin"/>
      <right/>
      <top style="thin"/>
      <bottom style="medium">
        <color rgb="FF000000"/>
      </bottom>
    </border>
    <border>
      <left style="thin"/>
      <right style="medium"/>
      <top style="thin"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/>
      <bottom/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 style="thin"/>
      <top style="medium">
        <color rgb="FF000000"/>
      </top>
      <bottom style="thin"/>
    </border>
    <border>
      <left style="thin"/>
      <right style="thin"/>
      <top style="medium">
        <color rgb="FF000000"/>
      </top>
      <bottom style="thin"/>
    </border>
    <border>
      <left style="thin"/>
      <right style="thin"/>
      <top style="thin"/>
      <bottom/>
    </border>
    <border>
      <left/>
      <right style="medium">
        <color rgb="FF000000"/>
      </right>
      <top style="medium">
        <color rgb="FF000000"/>
      </top>
      <bottom style="thin"/>
    </border>
    <border>
      <left style="medium">
        <color rgb="FF000000"/>
      </left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 style="medium">
        <color rgb="FF000000"/>
      </bottom>
    </border>
    <border>
      <left style="thin"/>
      <right style="medium">
        <color rgb="FF000000"/>
      </right>
      <top style="thin"/>
      <bottom style="thin"/>
    </border>
    <border>
      <left style="medium">
        <color rgb="FF000000"/>
      </left>
      <right/>
      <top style="thin"/>
      <bottom style="thin"/>
    </border>
    <border>
      <left/>
      <right style="thin"/>
      <top style="thin"/>
      <bottom style="thin"/>
    </border>
    <border>
      <left style="medium">
        <color rgb="FF000000"/>
      </left>
      <right style="thin"/>
      <top/>
      <bottom/>
    </border>
    <border>
      <left/>
      <right/>
      <top style="medium">
        <color rgb="FF000000"/>
      </top>
      <bottom style="thin"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thin"/>
      <right style="thin">
        <color rgb="FF000000"/>
      </right>
      <top style="thin"/>
      <bottom style="thin"/>
    </border>
    <border>
      <left style="thin"/>
      <right style="thin">
        <color rgb="FF000000"/>
      </right>
      <top style="thin"/>
      <bottom/>
    </border>
    <border>
      <left/>
      <right/>
      <top style="thin"/>
      <bottom/>
    </border>
    <border>
      <left style="thin"/>
      <right style="medium">
        <color rgb="FF000000"/>
      </right>
      <top style="thin"/>
      <bottom style="medium">
        <color rgb="FF000000"/>
      </bottom>
    </border>
    <border>
      <left/>
      <right style="thin"/>
      <top style="thin"/>
      <bottom/>
    </border>
    <border>
      <left/>
      <right style="medium">
        <color rgb="FF000000"/>
      </right>
      <top style="thin"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medium">
        <color rgb="FF000000"/>
      </top>
      <bottom/>
    </border>
    <border>
      <left style="medium">
        <color rgb="FF000000"/>
      </left>
      <right style="thin"/>
      <top style="medium">
        <color rgb="FF000000"/>
      </top>
      <bottom/>
    </border>
    <border>
      <left style="thin"/>
      <right/>
      <top style="medium">
        <color rgb="FF000000"/>
      </top>
      <bottom/>
    </border>
    <border>
      <left style="thin"/>
      <right style="medium"/>
      <top style="medium">
        <color rgb="FF000000"/>
      </top>
      <bottom/>
    </border>
    <border>
      <left style="thin"/>
      <right style="thin"/>
      <top/>
      <bottom/>
    </border>
    <border>
      <left/>
      <right style="medium">
        <color rgb="FF000000"/>
      </right>
      <top style="thin"/>
      <bottom style="thin"/>
    </border>
    <border>
      <left style="thin">
        <color rgb="FF000000"/>
      </left>
      <right style="thin"/>
      <top style="thin"/>
      <bottom/>
    </border>
    <border>
      <left style="thin">
        <color rgb="FF000000"/>
      </left>
      <right style="thin"/>
      <top/>
      <bottom/>
    </border>
    <border>
      <left style="thin">
        <color rgb="FF000000"/>
      </left>
      <right style="thin"/>
      <top/>
      <bottom style="thin"/>
    </border>
    <border>
      <left style="medium">
        <color rgb="FF000000"/>
      </left>
      <right/>
      <top/>
      <bottom style="thin"/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thin"/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 style="medium">
        <color rgb="FF000000"/>
      </left>
      <right style="thin"/>
      <top/>
      <bottom style="thin"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36">
    <xf numFmtId="0" fontId="0" fillId="0" borderId="0" xfId="0"/>
    <xf numFmtId="0" fontId="2" fillId="2" borderId="0" xfId="0" applyFont="1" applyFill="1"/>
    <xf numFmtId="0" fontId="4" fillId="0" borderId="0" xfId="0" applyFont="1"/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165" fontId="5" fillId="4" borderId="2" xfId="0" applyNumberFormat="1" applyFont="1" applyFill="1" applyBorder="1" applyAlignment="1">
      <alignment horizontal="center" vertical="center"/>
    </xf>
    <xf numFmtId="165" fontId="4" fillId="5" borderId="2" xfId="0" applyNumberFormat="1" applyFont="1" applyFill="1" applyBorder="1" applyAlignment="1">
      <alignment horizontal="center" vertical="center"/>
    </xf>
    <xf numFmtId="0" fontId="5" fillId="0" borderId="0" xfId="0" applyFont="1"/>
    <xf numFmtId="0" fontId="6" fillId="6" borderId="3" xfId="0" applyFont="1" applyFill="1" applyBorder="1" applyAlignment="1">
      <alignment horizontal="right" vertical="center"/>
    </xf>
    <xf numFmtId="0" fontId="6" fillId="6" borderId="4" xfId="0" applyFont="1" applyFill="1" applyBorder="1" applyAlignment="1">
      <alignment horizontal="right" vertical="center"/>
    </xf>
    <xf numFmtId="0" fontId="6" fillId="6" borderId="5" xfId="0" applyFont="1" applyFill="1" applyBorder="1" applyAlignment="1">
      <alignment horizontal="right" vertical="center"/>
    </xf>
    <xf numFmtId="167" fontId="5" fillId="4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3" fontId="5" fillId="4" borderId="6" xfId="0" applyNumberFormat="1" applyFont="1" applyFill="1" applyBorder="1" applyAlignment="1">
      <alignment horizontal="center" vertical="center"/>
    </xf>
    <xf numFmtId="0" fontId="7" fillId="7" borderId="7" xfId="0" applyFont="1" applyFill="1" applyBorder="1" applyAlignment="1">
      <alignment horizontal="left" vertical="center" wrapText="1"/>
    </xf>
    <xf numFmtId="0" fontId="5" fillId="4" borderId="7" xfId="0" applyFont="1" applyFill="1" applyBorder="1" applyAlignment="1">
      <alignment horizontal="left" vertical="center"/>
    </xf>
    <xf numFmtId="0" fontId="5" fillId="8" borderId="8" xfId="0" applyFont="1" applyFill="1" applyBorder="1" applyAlignment="1">
      <alignment horizontal="left" vertical="center"/>
    </xf>
    <xf numFmtId="0" fontId="5" fillId="8" borderId="9" xfId="0" applyFont="1" applyFill="1" applyBorder="1" applyAlignment="1">
      <alignment horizontal="center" vertical="center"/>
    </xf>
    <xf numFmtId="3" fontId="5" fillId="8" borderId="10" xfId="0" applyNumberFormat="1" applyFont="1" applyFill="1" applyBorder="1" applyAlignment="1">
      <alignment horizontal="center" vertical="center"/>
    </xf>
    <xf numFmtId="164" fontId="5" fillId="8" borderId="11" xfId="0" applyNumberFormat="1" applyFont="1" applyFill="1" applyBorder="1" applyAlignment="1">
      <alignment horizontal="center" vertical="center"/>
    </xf>
    <xf numFmtId="3" fontId="10" fillId="9" borderId="1" xfId="0" applyNumberFormat="1" applyFont="1" applyFill="1" applyBorder="1" applyAlignment="1">
      <alignment horizontal="center" vertical="center"/>
    </xf>
    <xf numFmtId="0" fontId="4" fillId="0" borderId="12" xfId="0" applyFont="1" applyBorder="1"/>
    <xf numFmtId="0" fontId="4" fillId="0" borderId="13" xfId="0" applyFont="1" applyBorder="1"/>
    <xf numFmtId="0" fontId="4" fillId="0" borderId="14" xfId="0" applyFont="1" applyBorder="1"/>
    <xf numFmtId="0" fontId="8" fillId="10" borderId="15" xfId="0" applyFont="1" applyFill="1" applyBorder="1" applyAlignment="1">
      <alignment horizontal="center" vertical="center" wrapText="1"/>
    </xf>
    <xf numFmtId="0" fontId="8" fillId="10" borderId="16" xfId="0" applyFont="1" applyFill="1" applyBorder="1" applyAlignment="1">
      <alignment horizontal="center" vertical="center" wrapText="1"/>
    </xf>
    <xf numFmtId="3" fontId="4" fillId="0" borderId="0" xfId="0" applyNumberFormat="1" applyFont="1"/>
    <xf numFmtId="3" fontId="10" fillId="9" borderId="17" xfId="0" applyNumberFormat="1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8" borderId="10" xfId="0" applyFont="1" applyFill="1" applyBorder="1" applyAlignment="1">
      <alignment horizontal="center" vertical="center"/>
    </xf>
    <xf numFmtId="0" fontId="8" fillId="10" borderId="18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3" borderId="0" xfId="0" applyFont="1" applyFill="1" applyAlignment="1">
      <alignment horizontal="lef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68" fontId="4" fillId="0" borderId="0" xfId="0" applyNumberFormat="1" applyFont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 wrapText="1"/>
    </xf>
    <xf numFmtId="3" fontId="5" fillId="4" borderId="22" xfId="0" applyNumberFormat="1" applyFont="1" applyFill="1" applyBorder="1" applyAlignment="1">
      <alignment horizontal="center" vertical="center"/>
    </xf>
    <xf numFmtId="3" fontId="5" fillId="8" borderId="23" xfId="0" applyNumberFormat="1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3" fontId="5" fillId="4" borderId="1" xfId="0" applyNumberFormat="1" applyFont="1" applyFill="1" applyBorder="1" applyAlignment="1">
      <alignment horizontal="center" vertical="center"/>
    </xf>
    <xf numFmtId="10" fontId="5" fillId="4" borderId="1" xfId="0" applyNumberFormat="1" applyFont="1" applyFill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0" fontId="13" fillId="10" borderId="1" xfId="0" applyFont="1" applyFill="1" applyBorder="1" applyAlignment="1">
      <alignment horizontal="center" vertical="center" wrapText="1"/>
    </xf>
    <xf numFmtId="0" fontId="13" fillId="10" borderId="24" xfId="0" applyFont="1" applyFill="1" applyBorder="1" applyAlignment="1">
      <alignment horizontal="center" vertical="center" wrapText="1"/>
    </xf>
    <xf numFmtId="3" fontId="10" fillId="9" borderId="2" xfId="0" applyNumberFormat="1" applyFont="1" applyFill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3" fontId="10" fillId="0" borderId="1" xfId="0" applyNumberFormat="1" applyFont="1" applyBorder="1" applyAlignment="1">
      <alignment horizontal="center" vertical="center"/>
    </xf>
    <xf numFmtId="3" fontId="10" fillId="0" borderId="2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168" fontId="4" fillId="0" borderId="1" xfId="0" applyNumberFormat="1" applyFont="1" applyBorder="1" applyAlignment="1">
      <alignment vertical="center"/>
    </xf>
    <xf numFmtId="3" fontId="4" fillId="0" borderId="1" xfId="0" applyNumberFormat="1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27" xfId="0" applyFont="1" applyBorder="1" applyAlignment="1">
      <alignment horizontal="center" vertical="center"/>
    </xf>
    <xf numFmtId="0" fontId="8" fillId="10" borderId="28" xfId="0" applyFont="1" applyFill="1" applyBorder="1" applyAlignment="1">
      <alignment horizontal="center" vertical="center" wrapText="1"/>
    </xf>
    <xf numFmtId="0" fontId="13" fillId="10" borderId="6" xfId="0" applyFont="1" applyFill="1" applyBorder="1" applyAlignment="1">
      <alignment horizontal="center" vertical="center" wrapText="1"/>
    </xf>
    <xf numFmtId="3" fontId="10" fillId="0" borderId="6" xfId="0" applyNumberFormat="1" applyFont="1" applyBorder="1" applyAlignment="1">
      <alignment horizontal="center" vertical="center"/>
    </xf>
    <xf numFmtId="3" fontId="10" fillId="0" borderId="29" xfId="0" applyNumberFormat="1" applyFont="1" applyBorder="1" applyAlignment="1">
      <alignment horizontal="center" vertical="center"/>
    </xf>
    <xf numFmtId="3" fontId="10" fillId="0" borderId="30" xfId="0" applyNumberFormat="1" applyFont="1" applyBorder="1" applyAlignment="1">
      <alignment horizontal="center" vertical="center"/>
    </xf>
    <xf numFmtId="3" fontId="10" fillId="9" borderId="31" xfId="0" applyNumberFormat="1" applyFont="1" applyFill="1" applyBorder="1" applyAlignment="1">
      <alignment horizontal="center" vertical="center"/>
    </xf>
    <xf numFmtId="3" fontId="10" fillId="9" borderId="32" xfId="0" applyNumberFormat="1" applyFont="1" applyFill="1" applyBorder="1" applyAlignment="1">
      <alignment horizontal="center" vertical="center"/>
    </xf>
    <xf numFmtId="3" fontId="10" fillId="0" borderId="22" xfId="0" applyNumberFormat="1" applyFont="1" applyBorder="1" applyAlignment="1">
      <alignment horizontal="center" vertical="center"/>
    </xf>
    <xf numFmtId="3" fontId="10" fillId="0" borderId="33" xfId="0" applyNumberFormat="1" applyFont="1" applyBorder="1" applyAlignment="1">
      <alignment horizontal="center" vertical="center"/>
    </xf>
    <xf numFmtId="0" fontId="5" fillId="8" borderId="9" xfId="0" applyFont="1" applyFill="1" applyBorder="1" applyAlignment="1">
      <alignment horizontal="center" vertical="center"/>
    </xf>
    <xf numFmtId="0" fontId="5" fillId="8" borderId="10" xfId="0" applyFont="1" applyFill="1" applyBorder="1" applyAlignment="1">
      <alignment horizontal="center" vertical="center"/>
    </xf>
    <xf numFmtId="0" fontId="5" fillId="8" borderId="34" xfId="0" applyFont="1" applyFill="1" applyBorder="1" applyAlignment="1">
      <alignment horizontal="center" vertical="center"/>
    </xf>
    <xf numFmtId="3" fontId="5" fillId="4" borderId="35" xfId="0" applyNumberFormat="1" applyFont="1" applyFill="1" applyBorder="1" applyAlignment="1">
      <alignment horizontal="center" vertical="center"/>
    </xf>
    <xf numFmtId="3" fontId="5" fillId="4" borderId="33" xfId="0" applyNumberFormat="1" applyFont="1" applyFill="1" applyBorder="1" applyAlignment="1">
      <alignment horizontal="center" vertical="center"/>
    </xf>
    <xf numFmtId="3" fontId="5" fillId="4" borderId="36" xfId="0" applyNumberFormat="1" applyFont="1" applyFill="1" applyBorder="1" applyAlignment="1">
      <alignment horizontal="center" vertical="center"/>
    </xf>
    <xf numFmtId="0" fontId="5" fillId="0" borderId="37" xfId="0" applyFont="1" applyBorder="1" applyAlignment="1">
      <alignment vertical="center" wrapText="1"/>
    </xf>
    <xf numFmtId="0" fontId="4" fillId="0" borderId="37" xfId="0" applyFont="1" applyBorder="1" applyAlignment="1">
      <alignment vertical="center" wrapText="1"/>
    </xf>
    <xf numFmtId="0" fontId="4" fillId="3" borderId="37" xfId="0" applyFont="1" applyFill="1" applyBorder="1" applyAlignment="1">
      <alignment horizontal="left" vertical="center"/>
    </xf>
    <xf numFmtId="3" fontId="10" fillId="9" borderId="38" xfId="0" applyNumberFormat="1" applyFont="1" applyFill="1" applyBorder="1" applyAlignment="1">
      <alignment horizontal="center" vertical="center"/>
    </xf>
    <xf numFmtId="3" fontId="10" fillId="9" borderId="39" xfId="0" applyNumberFormat="1" applyFont="1" applyFill="1" applyBorder="1" applyAlignment="1">
      <alignment horizontal="center" vertical="center"/>
    </xf>
    <xf numFmtId="3" fontId="10" fillId="9" borderId="40" xfId="0" applyNumberFormat="1" applyFont="1" applyFill="1" applyBorder="1" applyAlignment="1">
      <alignment horizontal="center" vertical="center"/>
    </xf>
    <xf numFmtId="0" fontId="9" fillId="9" borderId="0" xfId="0" applyFont="1" applyFill="1" applyAlignment="1">
      <alignment horizontal="left" vertical="center"/>
    </xf>
    <xf numFmtId="0" fontId="6" fillId="6" borderId="41" xfId="0" applyFont="1" applyFill="1" applyBorder="1" applyAlignment="1">
      <alignment horizontal="center" vertical="center" wrapText="1"/>
    </xf>
    <xf numFmtId="0" fontId="6" fillId="6" borderId="42" xfId="0" applyFont="1" applyFill="1" applyBorder="1" applyAlignment="1">
      <alignment horizontal="center" vertical="center"/>
    </xf>
    <xf numFmtId="0" fontId="6" fillId="6" borderId="43" xfId="0" applyFont="1" applyFill="1" applyBorder="1" applyAlignment="1">
      <alignment horizontal="center" vertical="center" wrapText="1"/>
    </xf>
    <xf numFmtId="0" fontId="6" fillId="6" borderId="44" xfId="0" applyFont="1" applyFill="1" applyBorder="1" applyAlignment="1">
      <alignment horizontal="center" vertical="center" wrapText="1"/>
    </xf>
    <xf numFmtId="0" fontId="4" fillId="0" borderId="37" xfId="0" applyFont="1" applyBorder="1" applyAlignment="1">
      <alignment vertical="center"/>
    </xf>
    <xf numFmtId="0" fontId="4" fillId="0" borderId="37" xfId="0" applyFont="1" applyBorder="1" applyAlignment="1">
      <alignment vertical="center"/>
    </xf>
    <xf numFmtId="0" fontId="5" fillId="0" borderId="37" xfId="0" applyFont="1" applyBorder="1" applyAlignment="1">
      <alignment vertical="center"/>
    </xf>
    <xf numFmtId="0" fontId="5" fillId="0" borderId="37" xfId="0" applyFont="1" applyBorder="1" applyAlignment="1">
      <alignment vertical="center"/>
    </xf>
    <xf numFmtId="0" fontId="4" fillId="0" borderId="37" xfId="0" applyFont="1" applyBorder="1" applyAlignment="1">
      <alignment vertical="center" wrapText="1"/>
    </xf>
    <xf numFmtId="0" fontId="3" fillId="0" borderId="37" xfId="20" applyBorder="1" applyAlignment="1">
      <alignment vertical="center"/>
    </xf>
    <xf numFmtId="168" fontId="4" fillId="0" borderId="37" xfId="0" applyNumberFormat="1" applyFont="1" applyBorder="1" applyAlignment="1">
      <alignment horizontal="left" vertical="center"/>
    </xf>
    <xf numFmtId="0" fontId="6" fillId="6" borderId="45" xfId="0" applyFont="1" applyFill="1" applyBorder="1" applyAlignment="1">
      <alignment horizontal="center" vertical="center" wrapText="1"/>
    </xf>
    <xf numFmtId="0" fontId="6" fillId="6" borderId="20" xfId="0" applyFont="1" applyFill="1" applyBorder="1" applyAlignment="1">
      <alignment horizontal="center" vertical="center" wrapText="1"/>
    </xf>
    <xf numFmtId="3" fontId="10" fillId="9" borderId="22" xfId="0" applyNumberFormat="1" applyFont="1" applyFill="1" applyBorder="1" applyAlignment="1">
      <alignment horizontal="center" vertical="center"/>
    </xf>
    <xf numFmtId="3" fontId="10" fillId="9" borderId="46" xfId="0" applyNumberFormat="1" applyFont="1" applyFill="1" applyBorder="1" applyAlignment="1">
      <alignment horizontal="center" vertical="center"/>
    </xf>
    <xf numFmtId="0" fontId="12" fillId="2" borderId="47" xfId="0" applyFont="1" applyFill="1" applyBorder="1" applyAlignment="1">
      <alignment horizontal="center" vertical="center" wrapText="1"/>
    </xf>
    <xf numFmtId="0" fontId="12" fillId="2" borderId="48" xfId="0" applyFont="1" applyFill="1" applyBorder="1" applyAlignment="1">
      <alignment horizontal="center" vertical="center" wrapText="1"/>
    </xf>
    <xf numFmtId="0" fontId="12" fillId="2" borderId="49" xfId="0" applyFont="1" applyFill="1" applyBorder="1" applyAlignment="1">
      <alignment horizontal="center" vertical="center" wrapText="1"/>
    </xf>
    <xf numFmtId="0" fontId="6" fillId="6" borderId="12" xfId="0" applyFont="1" applyFill="1" applyBorder="1" applyAlignment="1">
      <alignment horizontal="center" vertical="center" wrapText="1"/>
    </xf>
    <xf numFmtId="0" fontId="6" fillId="6" borderId="13" xfId="0" applyFont="1" applyFill="1" applyBorder="1" applyAlignment="1">
      <alignment horizontal="center" vertical="center" wrapText="1"/>
    </xf>
    <xf numFmtId="0" fontId="6" fillId="6" borderId="50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6" fillId="6" borderId="51" xfId="0" applyFont="1" applyFill="1" applyBorder="1" applyAlignment="1">
      <alignment horizontal="center" vertical="center" wrapText="1"/>
    </xf>
    <xf numFmtId="0" fontId="6" fillId="6" borderId="52" xfId="0" applyFont="1" applyFill="1" applyBorder="1" applyAlignment="1">
      <alignment horizontal="center" vertical="center" wrapText="1"/>
    </xf>
    <xf numFmtId="0" fontId="6" fillId="6" borderId="53" xfId="0" applyFont="1" applyFill="1" applyBorder="1" applyAlignment="1">
      <alignment horizontal="center" vertical="center" wrapText="1"/>
    </xf>
    <xf numFmtId="0" fontId="11" fillId="10" borderId="54" xfId="0" applyFont="1" applyFill="1" applyBorder="1" applyAlignment="1">
      <alignment horizontal="center" vertical="center" wrapText="1"/>
    </xf>
    <xf numFmtId="0" fontId="11" fillId="10" borderId="55" xfId="0" applyFont="1" applyFill="1" applyBorder="1" applyAlignment="1">
      <alignment horizontal="center" vertical="center" wrapText="1"/>
    </xf>
    <xf numFmtId="3" fontId="10" fillId="9" borderId="56" xfId="0" applyNumberFormat="1" applyFont="1" applyFill="1" applyBorder="1" applyAlignment="1">
      <alignment horizontal="center" vertical="center"/>
    </xf>
    <xf numFmtId="3" fontId="10" fillId="9" borderId="57" xfId="0" applyNumberFormat="1" applyFont="1" applyFill="1" applyBorder="1" applyAlignment="1">
      <alignment horizontal="center" vertical="center"/>
    </xf>
    <xf numFmtId="165" fontId="5" fillId="4" borderId="0" xfId="0" applyNumberFormat="1" applyFont="1" applyFill="1" applyAlignment="1">
      <alignment horizontal="center" vertical="center"/>
    </xf>
    <xf numFmtId="165" fontId="5" fillId="4" borderId="52" xfId="0" applyNumberFormat="1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center" vertical="center" wrapText="1"/>
    </xf>
    <xf numFmtId="0" fontId="4" fillId="0" borderId="59" xfId="0" applyFont="1" applyBorder="1" applyAlignment="1">
      <alignment horizontal="left" vertical="center" wrapText="1"/>
    </xf>
    <xf numFmtId="0" fontId="4" fillId="0" borderId="54" xfId="0" applyFont="1" applyBorder="1" applyAlignment="1">
      <alignment horizontal="left" vertical="center"/>
    </xf>
    <xf numFmtId="0" fontId="4" fillId="0" borderId="55" xfId="0" applyFont="1" applyBorder="1" applyAlignment="1">
      <alignment horizontal="left" vertical="center"/>
    </xf>
    <xf numFmtId="0" fontId="5" fillId="0" borderId="6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 wrapText="1"/>
    </xf>
    <xf numFmtId="0" fontId="4" fillId="3" borderId="45" xfId="0" applyFont="1" applyFill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customschemas.google.com/relationships/workbookmetadata" Target="metadata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57"/>
  <sheetViews>
    <sheetView showGridLines="0" tabSelected="1" zoomScale="60" zoomScaleNormal="60" workbookViewId="0" topLeftCell="C18">
      <selection activeCell="M18" sqref="M18:M30"/>
    </sheetView>
  </sheetViews>
  <sheetFormatPr defaultColWidth="14.421875" defaultRowHeight="15" customHeight="1"/>
  <cols>
    <col min="1" max="1" width="0.9921875" style="2" customWidth="1"/>
    <col min="2" max="2" width="29.57421875" style="2" customWidth="1"/>
    <col min="3" max="3" width="35.140625" style="2" customWidth="1"/>
    <col min="4" max="4" width="41.57421875" style="2" customWidth="1"/>
    <col min="5" max="5" width="43.00390625" style="2" customWidth="1"/>
    <col min="6" max="6" width="20.57421875" style="2" bestFit="1" customWidth="1"/>
    <col min="7" max="7" width="17.140625" style="2" customWidth="1"/>
    <col min="8" max="8" width="15.8515625" style="2" customWidth="1"/>
    <col min="9" max="9" width="27.57421875" style="2" customWidth="1"/>
    <col min="10" max="10" width="13.00390625" style="2" customWidth="1"/>
    <col min="11" max="13" width="13.8515625" style="2" customWidth="1"/>
    <col min="14" max="14" width="13.421875" style="2" customWidth="1"/>
    <col min="15" max="17" width="10.00390625" style="2" customWidth="1"/>
    <col min="18" max="16384" width="14.421875" style="2" customWidth="1"/>
  </cols>
  <sheetData>
    <row r="1" spans="2:14" ht="42.95" customHeight="1">
      <c r="B1" s="88" t="s">
        <v>0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ht="14.25" customHeight="1"/>
    <row r="3" spans="2:5" ht="55.5" customHeight="1">
      <c r="B3" s="11" t="s">
        <v>1</v>
      </c>
      <c r="C3" s="82" t="s">
        <v>2</v>
      </c>
      <c r="D3" s="83"/>
      <c r="E3" s="38"/>
    </row>
    <row r="4" spans="2:5" ht="19.5" customHeight="1">
      <c r="B4" s="12" t="s">
        <v>3</v>
      </c>
      <c r="C4" s="84">
        <v>48133981</v>
      </c>
      <c r="D4" s="84"/>
      <c r="E4" s="39"/>
    </row>
    <row r="5" spans="2:5" ht="19.5" customHeight="1">
      <c r="B5" s="12" t="s">
        <v>4</v>
      </c>
      <c r="C5" s="93" t="s">
        <v>5</v>
      </c>
      <c r="D5" s="94"/>
      <c r="E5" s="40"/>
    </row>
    <row r="6" spans="2:5" ht="19.5" customHeight="1">
      <c r="B6" s="12" t="s">
        <v>6</v>
      </c>
      <c r="C6" s="95" t="s">
        <v>7</v>
      </c>
      <c r="D6" s="96"/>
      <c r="E6" s="41"/>
    </row>
    <row r="7" spans="2:5" ht="27.75" customHeight="1">
      <c r="B7" s="12" t="s">
        <v>8</v>
      </c>
      <c r="C7" s="94" t="s">
        <v>9</v>
      </c>
      <c r="D7" s="94"/>
      <c r="E7" s="40"/>
    </row>
    <row r="8" spans="2:5" ht="33.75" customHeight="1">
      <c r="B8" s="12" t="s">
        <v>10</v>
      </c>
      <c r="C8" s="97" t="s">
        <v>11</v>
      </c>
      <c r="D8" s="83"/>
      <c r="E8" s="38"/>
    </row>
    <row r="9" spans="2:5" ht="19.5" customHeight="1">
      <c r="B9" s="12" t="s">
        <v>12</v>
      </c>
      <c r="C9" s="93"/>
      <c r="D9" s="94"/>
      <c r="E9" s="40"/>
    </row>
    <row r="10" spans="2:5" ht="19.5" customHeight="1">
      <c r="B10" s="12" t="s">
        <v>13</v>
      </c>
      <c r="C10" s="98"/>
      <c r="D10" s="94"/>
      <c r="E10" s="40"/>
    </row>
    <row r="11" spans="2:5" ht="19.5" customHeight="1">
      <c r="B11" s="13" t="s">
        <v>14</v>
      </c>
      <c r="C11" s="99"/>
      <c r="D11" s="99"/>
      <c r="E11" s="42"/>
    </row>
    <row r="12" spans="2:3" ht="19.5" customHeight="1">
      <c r="B12" s="3"/>
      <c r="C12" s="4"/>
    </row>
    <row r="14" spans="1:14" ht="21" customHeight="1">
      <c r="A14" s="24"/>
      <c r="B14" s="90" t="s">
        <v>15</v>
      </c>
      <c r="C14" s="89" t="s">
        <v>16</v>
      </c>
      <c r="D14" s="89" t="s">
        <v>17</v>
      </c>
      <c r="E14" s="89" t="s">
        <v>18</v>
      </c>
      <c r="F14" s="91" t="s">
        <v>19</v>
      </c>
      <c r="G14" s="107" t="s">
        <v>20</v>
      </c>
      <c r="H14" s="113" t="s">
        <v>21</v>
      </c>
      <c r="I14" s="92" t="s">
        <v>22</v>
      </c>
      <c r="J14" s="116" t="s">
        <v>23</v>
      </c>
      <c r="K14" s="116"/>
      <c r="L14" s="116"/>
      <c r="M14" s="116"/>
      <c r="N14" s="117"/>
    </row>
    <row r="15" spans="1:14" ht="21" customHeight="1">
      <c r="A15" s="25"/>
      <c r="B15" s="90"/>
      <c r="C15" s="89"/>
      <c r="D15" s="89"/>
      <c r="E15" s="100"/>
      <c r="F15" s="91"/>
      <c r="G15" s="108"/>
      <c r="H15" s="114"/>
      <c r="I15" s="92"/>
      <c r="J15" s="28" t="s">
        <v>24</v>
      </c>
      <c r="K15" s="27" t="s">
        <v>25</v>
      </c>
      <c r="L15" s="67" t="s">
        <v>26</v>
      </c>
      <c r="M15" s="67" t="s">
        <v>27</v>
      </c>
      <c r="N15" s="33" t="s">
        <v>28</v>
      </c>
    </row>
    <row r="16" spans="1:14" ht="24" customHeight="1">
      <c r="A16" s="25"/>
      <c r="B16" s="90"/>
      <c r="C16" s="89"/>
      <c r="D16" s="89"/>
      <c r="E16" s="101"/>
      <c r="F16" s="91"/>
      <c r="G16" s="109"/>
      <c r="H16" s="115"/>
      <c r="I16" s="92"/>
      <c r="J16" s="53" t="s">
        <v>29</v>
      </c>
      <c r="K16" s="53" t="s">
        <v>30</v>
      </c>
      <c r="L16" s="68" t="s">
        <v>31</v>
      </c>
      <c r="M16" s="68" t="s">
        <v>32</v>
      </c>
      <c r="N16" s="54" t="s">
        <v>33</v>
      </c>
    </row>
    <row r="17" spans="1:14" ht="18" customHeight="1">
      <c r="A17" s="25"/>
      <c r="B17" s="17" t="s">
        <v>34</v>
      </c>
      <c r="C17" s="7"/>
      <c r="D17" s="7"/>
      <c r="E17" s="31"/>
      <c r="F17" s="16"/>
      <c r="G17" s="46"/>
      <c r="H17" s="46"/>
      <c r="I17" s="8"/>
      <c r="J17" s="79"/>
      <c r="K17" s="79"/>
      <c r="L17" s="80"/>
      <c r="M17" s="80"/>
      <c r="N17" s="81"/>
    </row>
    <row r="18" spans="1:14" ht="41.25" customHeight="1">
      <c r="A18" s="25"/>
      <c r="B18" s="129" t="s">
        <v>35</v>
      </c>
      <c r="C18" s="104" t="s">
        <v>36</v>
      </c>
      <c r="D18" s="110" t="s">
        <v>37</v>
      </c>
      <c r="E18" s="48" t="s">
        <v>38</v>
      </c>
      <c r="F18" s="49">
        <v>900000</v>
      </c>
      <c r="G18" s="49" t="s">
        <v>39</v>
      </c>
      <c r="H18" s="52" t="s">
        <v>40</v>
      </c>
      <c r="I18" s="9"/>
      <c r="J18" s="58"/>
      <c r="K18" s="23">
        <f>F18/2</f>
        <v>450000</v>
      </c>
      <c r="L18" s="23">
        <v>450000</v>
      </c>
      <c r="M18" s="69"/>
      <c r="N18" s="59"/>
    </row>
    <row r="19" spans="1:14" ht="41.25" customHeight="1">
      <c r="A19" s="25"/>
      <c r="B19" s="130"/>
      <c r="C19" s="105"/>
      <c r="D19" s="111"/>
      <c r="E19" s="36" t="s">
        <v>41</v>
      </c>
      <c r="F19" s="49">
        <v>320000</v>
      </c>
      <c r="G19" s="49" t="s">
        <v>39</v>
      </c>
      <c r="H19" s="52" t="s">
        <v>40</v>
      </c>
      <c r="I19" s="9"/>
      <c r="J19" s="58"/>
      <c r="K19" s="23">
        <f aca="true" t="shared" si="0" ref="K19:K30">F19/2</f>
        <v>160000</v>
      </c>
      <c r="L19" s="72">
        <v>160000</v>
      </c>
      <c r="M19" s="74"/>
      <c r="N19" s="59"/>
    </row>
    <row r="20" spans="1:14" ht="41.25" customHeight="1">
      <c r="A20" s="25"/>
      <c r="B20" s="130"/>
      <c r="C20" s="105"/>
      <c r="D20" s="111"/>
      <c r="E20" s="36" t="s">
        <v>42</v>
      </c>
      <c r="F20" s="49">
        <v>300000</v>
      </c>
      <c r="G20" s="49" t="s">
        <v>39</v>
      </c>
      <c r="H20" s="52" t="s">
        <v>40</v>
      </c>
      <c r="I20" s="9"/>
      <c r="J20" s="58"/>
      <c r="K20" s="23">
        <f t="shared" si="0"/>
        <v>150000</v>
      </c>
      <c r="L20" s="72">
        <v>150000</v>
      </c>
      <c r="M20" s="74"/>
      <c r="N20" s="59"/>
    </row>
    <row r="21" spans="1:14" ht="41.25" customHeight="1">
      <c r="A21" s="25"/>
      <c r="B21" s="130"/>
      <c r="C21" s="105"/>
      <c r="D21" s="111"/>
      <c r="E21" s="36" t="s">
        <v>43</v>
      </c>
      <c r="F21" s="49">
        <v>310000</v>
      </c>
      <c r="G21" s="49" t="s">
        <v>39</v>
      </c>
      <c r="H21" s="52" t="s">
        <v>40</v>
      </c>
      <c r="I21" s="9"/>
      <c r="J21" s="58"/>
      <c r="K21" s="23">
        <f t="shared" si="0"/>
        <v>155000</v>
      </c>
      <c r="L21" s="73">
        <v>155000</v>
      </c>
      <c r="M21" s="75"/>
      <c r="N21" s="71"/>
    </row>
    <row r="22" spans="1:14" ht="41.25" customHeight="1">
      <c r="A22" s="25"/>
      <c r="B22" s="130"/>
      <c r="C22" s="105"/>
      <c r="D22" s="111"/>
      <c r="E22" s="36" t="s">
        <v>44</v>
      </c>
      <c r="F22" s="49">
        <v>310000</v>
      </c>
      <c r="G22" s="49" t="s">
        <v>39</v>
      </c>
      <c r="H22" s="52" t="s">
        <v>40</v>
      </c>
      <c r="I22" s="9"/>
      <c r="J22" s="58"/>
      <c r="K22" s="23">
        <f t="shared" si="0"/>
        <v>155000</v>
      </c>
      <c r="L22" s="73">
        <v>155000</v>
      </c>
      <c r="M22" s="75"/>
      <c r="N22" s="71"/>
    </row>
    <row r="23" spans="1:14" ht="41.25" customHeight="1">
      <c r="A23" s="25"/>
      <c r="B23" s="130"/>
      <c r="C23" s="105"/>
      <c r="D23" s="111"/>
      <c r="E23" s="36" t="s">
        <v>45</v>
      </c>
      <c r="F23" s="49">
        <v>300000</v>
      </c>
      <c r="G23" s="49" t="s">
        <v>39</v>
      </c>
      <c r="H23" s="52" t="s">
        <v>40</v>
      </c>
      <c r="I23" s="9"/>
      <c r="J23" s="58"/>
      <c r="K23" s="23">
        <f t="shared" si="0"/>
        <v>150000</v>
      </c>
      <c r="L23" s="73">
        <v>150000</v>
      </c>
      <c r="M23" s="75"/>
      <c r="N23" s="71"/>
    </row>
    <row r="24" spans="1:14" ht="41.25" customHeight="1">
      <c r="A24" s="25"/>
      <c r="B24" s="130"/>
      <c r="C24" s="105"/>
      <c r="D24" s="111"/>
      <c r="E24" s="36" t="s">
        <v>46</v>
      </c>
      <c r="F24" s="49">
        <v>300000</v>
      </c>
      <c r="G24" s="49" t="s">
        <v>39</v>
      </c>
      <c r="H24" s="52" t="s">
        <v>40</v>
      </c>
      <c r="I24" s="9"/>
      <c r="J24" s="58"/>
      <c r="K24" s="23">
        <f t="shared" si="0"/>
        <v>150000</v>
      </c>
      <c r="L24" s="73">
        <v>150000</v>
      </c>
      <c r="M24" s="75"/>
      <c r="N24" s="71"/>
    </row>
    <row r="25" spans="1:14" ht="41.25" customHeight="1">
      <c r="A25" s="25"/>
      <c r="B25" s="130"/>
      <c r="C25" s="105"/>
      <c r="D25" s="111"/>
      <c r="E25" s="36" t="s">
        <v>47</v>
      </c>
      <c r="F25" s="49">
        <v>400000</v>
      </c>
      <c r="G25" s="49" t="s">
        <v>39</v>
      </c>
      <c r="H25" s="52" t="s">
        <v>40</v>
      </c>
      <c r="I25" s="9"/>
      <c r="J25" s="58"/>
      <c r="K25" s="23">
        <f t="shared" si="0"/>
        <v>200000</v>
      </c>
      <c r="L25" s="73">
        <v>200000</v>
      </c>
      <c r="M25" s="75"/>
      <c r="N25" s="71"/>
    </row>
    <row r="26" spans="1:14" ht="41.25" customHeight="1">
      <c r="A26" s="25"/>
      <c r="B26" s="130"/>
      <c r="C26" s="105"/>
      <c r="D26" s="111"/>
      <c r="E26" s="36" t="s">
        <v>48</v>
      </c>
      <c r="F26" s="49">
        <v>300000</v>
      </c>
      <c r="G26" s="49" t="s">
        <v>39</v>
      </c>
      <c r="H26" s="52" t="s">
        <v>40</v>
      </c>
      <c r="I26" s="9"/>
      <c r="J26" s="58"/>
      <c r="K26" s="23">
        <f t="shared" si="0"/>
        <v>150000</v>
      </c>
      <c r="L26" s="73">
        <v>150000</v>
      </c>
      <c r="M26" s="75"/>
      <c r="N26" s="71"/>
    </row>
    <row r="27" spans="1:14" ht="41.25" customHeight="1">
      <c r="A27" s="25"/>
      <c r="B27" s="130"/>
      <c r="C27" s="105"/>
      <c r="D27" s="111"/>
      <c r="E27" s="36" t="s">
        <v>49</v>
      </c>
      <c r="F27" s="49">
        <v>300000</v>
      </c>
      <c r="G27" s="49" t="s">
        <v>39</v>
      </c>
      <c r="H27" s="52" t="s">
        <v>40</v>
      </c>
      <c r="I27" s="9"/>
      <c r="J27" s="58"/>
      <c r="K27" s="23">
        <f t="shared" si="0"/>
        <v>150000</v>
      </c>
      <c r="L27" s="73">
        <v>150000</v>
      </c>
      <c r="M27" s="75"/>
      <c r="N27" s="71"/>
    </row>
    <row r="28" spans="1:14" ht="41.25" customHeight="1">
      <c r="A28" s="25"/>
      <c r="B28" s="130"/>
      <c r="C28" s="105"/>
      <c r="D28" s="111"/>
      <c r="E28" s="36" t="s">
        <v>50</v>
      </c>
      <c r="F28" s="49">
        <v>400000</v>
      </c>
      <c r="G28" s="49" t="s">
        <v>39</v>
      </c>
      <c r="H28" s="52" t="s">
        <v>40</v>
      </c>
      <c r="I28" s="9"/>
      <c r="J28" s="58"/>
      <c r="K28" s="23">
        <f t="shared" si="0"/>
        <v>200000</v>
      </c>
      <c r="L28" s="73">
        <v>200000</v>
      </c>
      <c r="M28" s="75"/>
      <c r="N28" s="71"/>
    </row>
    <row r="29" spans="1:14" ht="41.25" customHeight="1">
      <c r="A29" s="25"/>
      <c r="B29" s="130"/>
      <c r="C29" s="105"/>
      <c r="D29" s="111"/>
      <c r="E29" s="36" t="s">
        <v>51</v>
      </c>
      <c r="F29" s="49">
        <v>400000</v>
      </c>
      <c r="G29" s="49" t="s">
        <v>39</v>
      </c>
      <c r="H29" s="52" t="s">
        <v>40</v>
      </c>
      <c r="I29" s="9"/>
      <c r="J29" s="58"/>
      <c r="K29" s="23">
        <f t="shared" si="0"/>
        <v>200000</v>
      </c>
      <c r="L29" s="73">
        <v>200000</v>
      </c>
      <c r="M29" s="75"/>
      <c r="N29" s="71"/>
    </row>
    <row r="30" spans="1:14" ht="41.25" customHeight="1">
      <c r="A30" s="25"/>
      <c r="B30" s="131"/>
      <c r="C30" s="106"/>
      <c r="D30" s="112"/>
      <c r="E30" s="36" t="s">
        <v>52</v>
      </c>
      <c r="F30" s="49">
        <v>400000</v>
      </c>
      <c r="G30" s="49" t="s">
        <v>39</v>
      </c>
      <c r="H30" s="52" t="s">
        <v>40</v>
      </c>
      <c r="I30" s="9"/>
      <c r="J30" s="58"/>
      <c r="K30" s="23">
        <f t="shared" si="0"/>
        <v>200000</v>
      </c>
      <c r="L30" s="73">
        <v>200000</v>
      </c>
      <c r="M30" s="75"/>
      <c r="N30" s="71"/>
    </row>
    <row r="31" spans="1:14" ht="41.25" customHeight="1">
      <c r="A31" s="25"/>
      <c r="B31" s="122" t="s">
        <v>53</v>
      </c>
      <c r="C31" s="133" t="s">
        <v>54</v>
      </c>
      <c r="D31" s="110" t="s">
        <v>37</v>
      </c>
      <c r="E31" s="48" t="s">
        <v>38</v>
      </c>
      <c r="F31" s="49">
        <v>80000</v>
      </c>
      <c r="G31" s="49" t="s">
        <v>39</v>
      </c>
      <c r="H31" s="52" t="s">
        <v>40</v>
      </c>
      <c r="I31" s="9"/>
      <c r="J31" s="58"/>
      <c r="K31" s="58"/>
      <c r="L31" s="69"/>
      <c r="M31" s="73">
        <v>80000</v>
      </c>
      <c r="N31" s="59"/>
    </row>
    <row r="32" spans="1:14" ht="41.25" customHeight="1">
      <c r="A32" s="25"/>
      <c r="B32" s="132"/>
      <c r="C32" s="134"/>
      <c r="D32" s="111"/>
      <c r="E32" s="36" t="s">
        <v>41</v>
      </c>
      <c r="F32" s="49">
        <v>70000</v>
      </c>
      <c r="G32" s="49" t="s">
        <v>39</v>
      </c>
      <c r="H32" s="52" t="s">
        <v>40</v>
      </c>
      <c r="I32" s="9"/>
      <c r="J32" s="58"/>
      <c r="K32" s="58"/>
      <c r="L32" s="69"/>
      <c r="M32" s="73">
        <f>F32</f>
        <v>70000</v>
      </c>
      <c r="N32" s="59"/>
    </row>
    <row r="33" spans="1:14" ht="41.25" customHeight="1">
      <c r="A33" s="25"/>
      <c r="B33" s="132"/>
      <c r="C33" s="134"/>
      <c r="D33" s="111"/>
      <c r="E33" s="36" t="s">
        <v>42</v>
      </c>
      <c r="F33" s="49">
        <v>70000</v>
      </c>
      <c r="G33" s="49" t="s">
        <v>39</v>
      </c>
      <c r="H33" s="52" t="s">
        <v>40</v>
      </c>
      <c r="I33" s="9"/>
      <c r="J33" s="58"/>
      <c r="K33" s="58"/>
      <c r="L33" s="69"/>
      <c r="M33" s="73">
        <f aca="true" t="shared" si="1" ref="M33:M43">F33</f>
        <v>70000</v>
      </c>
      <c r="N33" s="59"/>
    </row>
    <row r="34" spans="1:14" ht="41.25" customHeight="1">
      <c r="A34" s="25"/>
      <c r="B34" s="132"/>
      <c r="C34" s="134"/>
      <c r="D34" s="111"/>
      <c r="E34" s="36" t="s">
        <v>43</v>
      </c>
      <c r="F34" s="49">
        <v>70000</v>
      </c>
      <c r="G34" s="49" t="s">
        <v>39</v>
      </c>
      <c r="H34" s="52" t="s">
        <v>40</v>
      </c>
      <c r="I34" s="9"/>
      <c r="J34" s="58"/>
      <c r="K34" s="58"/>
      <c r="L34" s="69"/>
      <c r="M34" s="73">
        <f t="shared" si="1"/>
        <v>70000</v>
      </c>
      <c r="N34" s="59"/>
    </row>
    <row r="35" spans="1:14" ht="41.25" customHeight="1">
      <c r="A35" s="25"/>
      <c r="B35" s="132"/>
      <c r="C35" s="134"/>
      <c r="D35" s="111"/>
      <c r="E35" s="36" t="s">
        <v>44</v>
      </c>
      <c r="F35" s="49">
        <v>70000</v>
      </c>
      <c r="G35" s="49" t="s">
        <v>39</v>
      </c>
      <c r="H35" s="52" t="s">
        <v>40</v>
      </c>
      <c r="I35" s="9"/>
      <c r="J35" s="58"/>
      <c r="K35" s="58"/>
      <c r="L35" s="69"/>
      <c r="M35" s="73">
        <f t="shared" si="1"/>
        <v>70000</v>
      </c>
      <c r="N35" s="59"/>
    </row>
    <row r="36" spans="1:14" ht="41.25" customHeight="1">
      <c r="A36" s="25"/>
      <c r="B36" s="132"/>
      <c r="C36" s="134"/>
      <c r="D36" s="111"/>
      <c r="E36" s="36" t="s">
        <v>45</v>
      </c>
      <c r="F36" s="49">
        <v>50000</v>
      </c>
      <c r="G36" s="49" t="s">
        <v>39</v>
      </c>
      <c r="H36" s="52" t="s">
        <v>40</v>
      </c>
      <c r="I36" s="9"/>
      <c r="J36" s="58"/>
      <c r="K36" s="58"/>
      <c r="L36" s="69"/>
      <c r="M36" s="73">
        <f t="shared" si="1"/>
        <v>50000</v>
      </c>
      <c r="N36" s="59"/>
    </row>
    <row r="37" spans="1:14" ht="41.25" customHeight="1">
      <c r="A37" s="25"/>
      <c r="B37" s="132"/>
      <c r="C37" s="134"/>
      <c r="D37" s="111"/>
      <c r="E37" s="36" t="s">
        <v>46</v>
      </c>
      <c r="F37" s="49">
        <v>70000</v>
      </c>
      <c r="G37" s="49" t="s">
        <v>39</v>
      </c>
      <c r="H37" s="52" t="s">
        <v>40</v>
      </c>
      <c r="I37" s="9"/>
      <c r="J37" s="58"/>
      <c r="K37" s="58"/>
      <c r="L37" s="69"/>
      <c r="M37" s="73">
        <f t="shared" si="1"/>
        <v>70000</v>
      </c>
      <c r="N37" s="59"/>
    </row>
    <row r="38" spans="1:14" ht="41.25" customHeight="1">
      <c r="A38" s="25"/>
      <c r="B38" s="132"/>
      <c r="C38" s="134"/>
      <c r="D38" s="111"/>
      <c r="E38" s="36" t="s">
        <v>47</v>
      </c>
      <c r="F38" s="49">
        <v>70000</v>
      </c>
      <c r="G38" s="49" t="s">
        <v>39</v>
      </c>
      <c r="H38" s="52" t="s">
        <v>40</v>
      </c>
      <c r="I38" s="9"/>
      <c r="J38" s="58"/>
      <c r="K38" s="58"/>
      <c r="L38" s="69"/>
      <c r="M38" s="73">
        <f t="shared" si="1"/>
        <v>70000</v>
      </c>
      <c r="N38" s="59"/>
    </row>
    <row r="39" spans="1:14" ht="41.25" customHeight="1">
      <c r="A39" s="25"/>
      <c r="B39" s="132"/>
      <c r="C39" s="134"/>
      <c r="D39" s="111"/>
      <c r="E39" s="36" t="s">
        <v>48</v>
      </c>
      <c r="F39" s="49">
        <v>70000</v>
      </c>
      <c r="G39" s="49" t="s">
        <v>39</v>
      </c>
      <c r="H39" s="52" t="s">
        <v>40</v>
      </c>
      <c r="I39" s="9"/>
      <c r="J39" s="58"/>
      <c r="K39" s="58"/>
      <c r="L39" s="69"/>
      <c r="M39" s="73">
        <f t="shared" si="1"/>
        <v>70000</v>
      </c>
      <c r="N39" s="59"/>
    </row>
    <row r="40" spans="1:14" ht="41.25" customHeight="1">
      <c r="A40" s="25"/>
      <c r="B40" s="132"/>
      <c r="C40" s="134"/>
      <c r="D40" s="111"/>
      <c r="E40" s="36" t="s">
        <v>49</v>
      </c>
      <c r="F40" s="49">
        <v>50000</v>
      </c>
      <c r="G40" s="49" t="s">
        <v>39</v>
      </c>
      <c r="H40" s="52" t="s">
        <v>40</v>
      </c>
      <c r="I40" s="9"/>
      <c r="J40" s="58"/>
      <c r="K40" s="58"/>
      <c r="L40" s="69"/>
      <c r="M40" s="73">
        <f t="shared" si="1"/>
        <v>50000</v>
      </c>
      <c r="N40" s="59"/>
    </row>
    <row r="41" spans="1:14" ht="41.25" customHeight="1">
      <c r="A41" s="25"/>
      <c r="B41" s="132"/>
      <c r="C41" s="134"/>
      <c r="D41" s="111"/>
      <c r="E41" s="36" t="s">
        <v>50</v>
      </c>
      <c r="F41" s="49">
        <v>70000</v>
      </c>
      <c r="G41" s="49" t="s">
        <v>39</v>
      </c>
      <c r="H41" s="52" t="s">
        <v>40</v>
      </c>
      <c r="I41" s="9"/>
      <c r="J41" s="58"/>
      <c r="K41" s="58"/>
      <c r="L41" s="69"/>
      <c r="M41" s="73">
        <f t="shared" si="1"/>
        <v>70000</v>
      </c>
      <c r="N41" s="59"/>
    </row>
    <row r="42" spans="1:14" ht="41.25" customHeight="1">
      <c r="A42" s="25"/>
      <c r="B42" s="132"/>
      <c r="C42" s="134"/>
      <c r="D42" s="111"/>
      <c r="E42" s="36" t="s">
        <v>51</v>
      </c>
      <c r="F42" s="49">
        <v>50000</v>
      </c>
      <c r="G42" s="49" t="s">
        <v>39</v>
      </c>
      <c r="H42" s="52" t="s">
        <v>40</v>
      </c>
      <c r="I42" s="9"/>
      <c r="J42" s="58"/>
      <c r="K42" s="58"/>
      <c r="L42" s="69"/>
      <c r="M42" s="73">
        <f t="shared" si="1"/>
        <v>50000</v>
      </c>
      <c r="N42" s="59"/>
    </row>
    <row r="43" spans="1:14" ht="41.25" customHeight="1">
      <c r="A43" s="25"/>
      <c r="B43" s="123"/>
      <c r="C43" s="135"/>
      <c r="D43" s="112"/>
      <c r="E43" s="36" t="s">
        <v>52</v>
      </c>
      <c r="F43" s="49">
        <v>50000</v>
      </c>
      <c r="G43" s="49" t="s">
        <v>39</v>
      </c>
      <c r="H43" s="52" t="s">
        <v>40</v>
      </c>
      <c r="I43" s="9"/>
      <c r="J43" s="58"/>
      <c r="K43" s="58"/>
      <c r="L43" s="69"/>
      <c r="M43" s="73">
        <f t="shared" si="1"/>
        <v>50000</v>
      </c>
      <c r="N43" s="59"/>
    </row>
    <row r="44" spans="1:14" ht="41.25" customHeight="1">
      <c r="A44" s="25"/>
      <c r="B44" s="66" t="s">
        <v>55</v>
      </c>
      <c r="C44" s="45" t="s">
        <v>56</v>
      </c>
      <c r="D44" s="44" t="s">
        <v>57</v>
      </c>
      <c r="E44" s="56" t="s">
        <v>58</v>
      </c>
      <c r="F44" s="49">
        <v>250000</v>
      </c>
      <c r="G44" s="49" t="s">
        <v>39</v>
      </c>
      <c r="H44" s="52" t="s">
        <v>40</v>
      </c>
      <c r="I44" s="9"/>
      <c r="J44" s="30">
        <f>F44/2</f>
        <v>125000</v>
      </c>
      <c r="K44" s="30">
        <v>125000</v>
      </c>
      <c r="L44" s="70"/>
      <c r="M44" s="70"/>
      <c r="N44" s="59">
        <v>0.001</v>
      </c>
    </row>
    <row r="45" spans="1:14" ht="41.25" customHeight="1">
      <c r="A45" s="25"/>
      <c r="B45" s="122" t="s">
        <v>59</v>
      </c>
      <c r="C45" s="124" t="s">
        <v>60</v>
      </c>
      <c r="D45" s="35" t="s">
        <v>61</v>
      </c>
      <c r="E45" s="56" t="s">
        <v>58</v>
      </c>
      <c r="F45" s="49">
        <v>450000</v>
      </c>
      <c r="G45" s="49" t="s">
        <v>39</v>
      </c>
      <c r="H45" s="52" t="s">
        <v>40</v>
      </c>
      <c r="I45" s="9"/>
      <c r="J45" s="58"/>
      <c r="K45" s="30">
        <v>225000</v>
      </c>
      <c r="L45" s="30">
        <v>225000</v>
      </c>
      <c r="M45" s="69"/>
      <c r="N45" s="59">
        <v>0.001</v>
      </c>
    </row>
    <row r="46" spans="1:14" ht="41.25" customHeight="1">
      <c r="A46" s="25"/>
      <c r="B46" s="123"/>
      <c r="C46" s="125"/>
      <c r="D46" s="35" t="s">
        <v>62</v>
      </c>
      <c r="E46" s="56" t="s">
        <v>58</v>
      </c>
      <c r="F46" s="49">
        <v>350000</v>
      </c>
      <c r="G46" s="49" t="s">
        <v>39</v>
      </c>
      <c r="H46" s="52" t="s">
        <v>40</v>
      </c>
      <c r="I46" s="9"/>
      <c r="J46" s="23">
        <f>F46/2</f>
        <v>175000</v>
      </c>
      <c r="K46" s="58"/>
      <c r="L46" s="69"/>
      <c r="M46" s="69"/>
      <c r="N46" s="55">
        <v>175000</v>
      </c>
    </row>
    <row r="47" spans="1:14" ht="18" customHeight="1">
      <c r="A47" s="25"/>
      <c r="B47" s="18" t="s">
        <v>63</v>
      </c>
      <c r="C47" s="7"/>
      <c r="D47" s="7"/>
      <c r="E47" s="31"/>
      <c r="F47" s="50"/>
      <c r="G47" s="51"/>
      <c r="H47" s="51"/>
      <c r="I47" s="14"/>
      <c r="J47" s="120"/>
      <c r="K47" s="120"/>
      <c r="L47" s="120"/>
      <c r="M47" s="120"/>
      <c r="N47" s="121"/>
    </row>
    <row r="48" spans="1:17" ht="46.5" customHeight="1">
      <c r="A48" s="25"/>
      <c r="B48" s="37" t="s">
        <v>64</v>
      </c>
      <c r="C48" s="15" t="s">
        <v>65</v>
      </c>
      <c r="D48" s="57" t="s">
        <v>58</v>
      </c>
      <c r="E48" s="5" t="s">
        <v>66</v>
      </c>
      <c r="F48" s="49">
        <v>457142.85714285716</v>
      </c>
      <c r="G48" s="49">
        <v>228571.42857142858</v>
      </c>
      <c r="H48" s="52" t="s">
        <v>67</v>
      </c>
      <c r="I48" s="9"/>
      <c r="J48" s="118" t="s">
        <v>58</v>
      </c>
      <c r="K48" s="118"/>
      <c r="L48" s="118"/>
      <c r="M48" s="118"/>
      <c r="N48" s="119"/>
      <c r="Q48" s="29"/>
    </row>
    <row r="49" spans="1:17" ht="46.5" customHeight="1">
      <c r="A49" s="25"/>
      <c r="B49" s="34" t="s">
        <v>68</v>
      </c>
      <c r="C49" s="6" t="s">
        <v>69</v>
      </c>
      <c r="D49" s="43" t="s">
        <v>58</v>
      </c>
      <c r="E49" s="5" t="s">
        <v>70</v>
      </c>
      <c r="F49" s="49">
        <v>2000000</v>
      </c>
      <c r="G49" s="52" t="s">
        <v>39</v>
      </c>
      <c r="H49" s="52" t="s">
        <v>40</v>
      </c>
      <c r="I49" s="9"/>
      <c r="J49" s="85" t="s">
        <v>58</v>
      </c>
      <c r="K49" s="86"/>
      <c r="L49" s="86"/>
      <c r="M49" s="86"/>
      <c r="N49" s="87"/>
      <c r="Q49" s="29"/>
    </row>
    <row r="50" spans="1:14" ht="18" customHeight="1">
      <c r="A50" s="25"/>
      <c r="B50" s="18" t="s">
        <v>71</v>
      </c>
      <c r="C50" s="7"/>
      <c r="D50" s="7"/>
      <c r="E50" s="31"/>
      <c r="F50" s="50">
        <f>SUM(F18:F49)</f>
        <v>9287142.857142858</v>
      </c>
      <c r="G50" s="50"/>
      <c r="H50" s="50"/>
      <c r="I50" s="8"/>
      <c r="J50" s="120"/>
      <c r="K50" s="120"/>
      <c r="L50" s="120"/>
      <c r="M50" s="120"/>
      <c r="N50" s="121"/>
    </row>
    <row r="51" spans="1:14" ht="24.75" customHeight="1">
      <c r="A51" s="25"/>
      <c r="B51" s="64" t="s">
        <v>72</v>
      </c>
      <c r="C51" s="65"/>
      <c r="D51" s="60"/>
      <c r="E51" s="61"/>
      <c r="F51" s="62"/>
      <c r="G51" s="63"/>
      <c r="H51" s="63"/>
      <c r="I51" s="9"/>
      <c r="J51" s="102"/>
      <c r="K51" s="102"/>
      <c r="L51" s="102"/>
      <c r="M51" s="102"/>
      <c r="N51" s="103"/>
    </row>
    <row r="52" spans="1:14" ht="24.75" customHeight="1">
      <c r="A52" s="26"/>
      <c r="B52" s="19" t="s">
        <v>73</v>
      </c>
      <c r="C52" s="20"/>
      <c r="D52" s="20"/>
      <c r="E52" s="32"/>
      <c r="F52" s="21"/>
      <c r="G52" s="47"/>
      <c r="H52" s="47"/>
      <c r="I52" s="22">
        <f>SUM(I17:I51)</f>
        <v>0</v>
      </c>
      <c r="J52" s="76"/>
      <c r="K52" s="76"/>
      <c r="L52" s="77"/>
      <c r="M52" s="77"/>
      <c r="N52" s="78"/>
    </row>
    <row r="53" ht="14.25" customHeight="1"/>
    <row r="54" spans="6:8" ht="14.25" customHeight="1">
      <c r="F54" s="10"/>
      <c r="G54" s="10"/>
      <c r="H54" s="10"/>
    </row>
    <row r="55" spans="5:8" ht="91.5" customHeight="1">
      <c r="E55" s="126" t="s">
        <v>74</v>
      </c>
      <c r="F55" s="127"/>
      <c r="G55" s="128"/>
      <c r="H55" s="10"/>
    </row>
    <row r="56" ht="14.25" customHeight="1"/>
    <row r="57" ht="14.25" customHeight="1">
      <c r="I57" s="1"/>
    </row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  <row r="1001" ht="14.25" customHeight="1"/>
    <row r="1002" ht="14.25" customHeight="1"/>
    <row r="1003" ht="14.25" customHeight="1"/>
    <row r="1004" ht="14.25" customHeight="1"/>
    <row r="1005" ht="14.25" customHeight="1"/>
    <row r="1006" ht="14.25" customHeight="1"/>
    <row r="1007" ht="14.25" customHeight="1"/>
    <row r="1008" ht="14.25" customHeight="1"/>
    <row r="1009" ht="14.25" customHeight="1"/>
    <row r="1010" ht="14.25" customHeight="1"/>
    <row r="1011" ht="14.25" customHeight="1"/>
    <row r="1012" ht="14.25" customHeight="1"/>
    <row r="1013" ht="14.25" customHeight="1"/>
    <row r="1014" ht="14.25" customHeight="1"/>
    <row r="1015" ht="14.25" customHeight="1"/>
    <row r="1016" ht="14.25" customHeight="1"/>
    <row r="1017" ht="14.25" customHeight="1"/>
    <row r="1018" ht="14.25" customHeight="1"/>
    <row r="1019" ht="14.25" customHeight="1"/>
    <row r="1020" ht="14.25" customHeight="1"/>
    <row r="1021" ht="14.25" customHeight="1"/>
    <row r="1022" ht="14.25" customHeight="1"/>
  </sheetData>
  <mergeCells count="35">
    <mergeCell ref="B18:B30"/>
    <mergeCell ref="B31:B43"/>
    <mergeCell ref="C31:C43"/>
    <mergeCell ref="D31:D43"/>
    <mergeCell ref="J47:N47"/>
    <mergeCell ref="J50:N50"/>
    <mergeCell ref="B45:B46"/>
    <mergeCell ref="C45:C46"/>
    <mergeCell ref="E55:G55"/>
    <mergeCell ref="B1:N1"/>
    <mergeCell ref="B14:B16"/>
    <mergeCell ref="C14:C16"/>
    <mergeCell ref="D14:D16"/>
    <mergeCell ref="F14:F16"/>
    <mergeCell ref="I14:I16"/>
    <mergeCell ref="C5:D5"/>
    <mergeCell ref="C6:D6"/>
    <mergeCell ref="C7:D7"/>
    <mergeCell ref="C8:D8"/>
    <mergeCell ref="C9:D9"/>
    <mergeCell ref="C10:D10"/>
    <mergeCell ref="C11:D11"/>
    <mergeCell ref="E14:E16"/>
    <mergeCell ref="J52:N52"/>
    <mergeCell ref="J17:N17"/>
    <mergeCell ref="C3:D3"/>
    <mergeCell ref="C4:D4"/>
    <mergeCell ref="J49:N49"/>
    <mergeCell ref="J51:N51"/>
    <mergeCell ref="C18:C30"/>
    <mergeCell ref="G14:G16"/>
    <mergeCell ref="D18:D30"/>
    <mergeCell ref="H14:H16"/>
    <mergeCell ref="J14:N14"/>
    <mergeCell ref="J48:N48"/>
  </mergeCells>
  <printOptions/>
  <pageMargins left="0.7" right="0.7" top="0.75" bottom="0.75" header="0" footer="0"/>
  <pageSetup fitToHeight="1" fitToWidth="1" horizontalDpi="600" verticalDpi="600" orientation="landscape" paperSize="9" scale="40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a05e71cc-64eb-4059-bad5-e4b231bb1c45">
      <Terms xmlns="http://schemas.microsoft.com/office/infopath/2007/PartnerControls"/>
    </lcf76f155ced4ddcb4097134ff3c332f>
    <TaxCatchAll xmlns="ce281fc5-c630-4ca6-a0d9-2e633119898e" xsi:nil="true"/>
    <_Flow_SignoffStatus xmlns="a05e71cc-64eb-4059-bad5-e4b231bb1c45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90059DCACA014D9568B707F21EF8A0" ma:contentTypeVersion="17" ma:contentTypeDescription="Create a new document." ma:contentTypeScope="" ma:versionID="266a42879199872ab387d248958888de">
  <xsd:schema xmlns:xsd="http://www.w3.org/2001/XMLSchema" xmlns:xs="http://www.w3.org/2001/XMLSchema" xmlns:p="http://schemas.microsoft.com/office/2006/metadata/properties" xmlns:ns2="a05e71cc-64eb-4059-bad5-e4b231bb1c45" xmlns:ns3="ce281fc5-c630-4ca6-a0d9-2e633119898e" targetNamespace="http://schemas.microsoft.com/office/2006/metadata/properties" ma:root="true" ma:fieldsID="9bdb8bfbe1a35157f00e3e9223f8af2f" ns2:_="" ns3:_="">
    <xsd:import namespace="a05e71cc-64eb-4059-bad5-e4b231bb1c45"/>
    <xsd:import namespace="ce281fc5-c630-4ca6-a0d9-2e633119898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ServiceSearchProperties" minOccurs="0"/>
                <xsd:element ref="ns2:MediaServiceObjectDetectorVersions" minOccurs="0"/>
                <xsd:element ref="ns2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5e71cc-64eb-4059-bad5-e4b231bb1c4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Image Tags" ma:readOnly="false" ma:fieldId="{5cf76f15-5ced-4ddc-b409-7134ff3c332f}" ma:taxonomyMulti="true" ma:sspId="9f2fb0f5-e63c-4e8e-9ea5-5963d22110f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3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0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2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_Flow_SignoffStatus" ma:index="23" nillable="true" ma:displayName="Stav odsouhlasení" ma:internalName="Stav_x0020_odsouhlasen_x00ed_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281fc5-c630-4ca6-a0d9-2e633119898e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ce214f76-eb9b-452a-9018-777709cd8272}" ma:internalName="TaxCatchAll" ma:showField="CatchAllData" ma:web="ce281fc5-c630-4ca6-a0d9-2e633119898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597E20D-DA7D-44E6-9BE7-5789B209A7B3}"/>
</file>

<file path=customXml/itemProps2.xml><?xml version="1.0" encoding="utf-8"?>
<ds:datastoreItem xmlns:ds="http://schemas.openxmlformats.org/officeDocument/2006/customXml" ds:itemID="{7E0395EB-D4D3-4447-8ED4-43695D14B0C4}"/>
</file>

<file path=customXml/itemProps3.xml><?xml version="1.0" encoding="utf-8"?>
<ds:datastoreItem xmlns:ds="http://schemas.openxmlformats.org/officeDocument/2006/customXml" ds:itemID="{8CE01B52-7B4B-410B-9F8E-862799D5E09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natalie.becvarova@adexpres.com</dc:creator>
  <cp:keywords/>
  <dc:description/>
  <cp:lastModifiedBy/>
  <dcterms:created xsi:type="dcterms:W3CDTF">2020-03-23T14:43:29Z</dcterms:created>
  <dcterms:modified xsi:type="dcterms:W3CDTF">2023-09-11T11:43:33Z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0x0101002D90059DCACA014D9568B707F21EF8A0</vt:lpwstr>
  </property>
  <property fmtid="{D5CDD505-2E9C-101B-9397-08002B2CF9AE}" pid="3" name="MediaServiceImageTags">
    <vt:lpwstr/>
  </property>
</Properties>
</file>