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<sst xmlns="http://schemas.openxmlformats.org/spreadsheetml/2006/main" count="20" uniqueCount="20">
  <si>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Počet člověkodní
rok</t>
  </si>
  <si>
    <t>Celková cena v Kč bez DPH</t>
  </si>
  <si>
    <t>Celková cena v Kč s DPH</t>
  </si>
  <si>
    <t>Vedoucí týmu (systémové integrace)</t>
  </si>
  <si>
    <t>Projektový manažer</t>
  </si>
  <si>
    <t>Enterprise architekt (Hlavní architekt)</t>
  </si>
  <si>
    <t>Solution architekt (SAP)</t>
  </si>
  <si>
    <t>Solution architekt (GIS)</t>
  </si>
  <si>
    <t>Systémový architekt (včetně Cloud)</t>
  </si>
  <si>
    <t>Datový specialista</t>
  </si>
  <si>
    <t>Business architekt</t>
  </si>
  <si>
    <t>Architekt kybernetické bezpečnosti</t>
  </si>
  <si>
    <r>
      <rPr>
        <sz val="11"/>
        <color rgb="FFFF0000"/>
        <rFont val="Calibri"/>
        <family val="2"/>
        <scheme val="minor"/>
      </rPr>
      <t xml:space="preserve">Dodavatel vyplní pouze zeleně podbarvené buňky, obsah a vzorce ostatních buňek nesmí upravovat. </t>
    </r>
    <r>
      <rPr>
        <sz val="11"/>
        <color theme="1"/>
        <rFont val="Calibri"/>
        <family val="2"/>
        <scheme val="minor"/>
      </rPr>
      <t xml:space="preserve"> </t>
    </r>
  </si>
  <si>
    <t>Celkem za 1 rok</t>
  </si>
  <si>
    <t>Celkem za 4 roky</t>
  </si>
  <si>
    <t>Cena v Kč za jeden člověkoden bez DPH</t>
  </si>
  <si>
    <t>NABÍDKOVÁ CENA</t>
  </si>
  <si>
    <t>Specialista na služby řízení provozu ICT</t>
  </si>
  <si>
    <t>Specialista pro kybernetickou a informační bezpečnost</t>
  </si>
  <si>
    <t>PŘÍLOHA Č. 3 RÁMCOVÉ DOHODY – FORMULÁŘ PRO STANOVENÍ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</si>
</sst>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165" fontId="5" fillId="0" borderId="3" xfId="20" applyNumberFormat="1" applyFont="1" applyFill="1" applyBorder="1" applyAlignment="1" applyProtection="1">
      <alignment horizontal="right"/>
      <protection hidden="1"/>
    </xf>
    <xf numFmtId="165" fontId="5" fillId="0" borderId="4" xfId="20" applyNumberFormat="1" applyFont="1" applyFill="1" applyBorder="1" applyAlignment="1" applyProtection="1">
      <alignment horizontal="right"/>
      <protection hidden="1"/>
    </xf>
    <xf numFmtId="165" fontId="3" fillId="0" borderId="5" xfId="0" applyNumberFormat="1" applyFont="1" applyBorder="1"/>
    <xf numFmtId="0" fontId="0" fillId="2" borderId="6" xfId="0" applyFill="1" applyBorder="1"/>
    <xf numFmtId="0" fontId="0" fillId="2" borderId="7" xfId="0" applyFill="1" applyBorder="1"/>
    <xf numFmtId="165" fontId="5" fillId="0" borderId="8" xfId="20" applyNumberFormat="1" applyFont="1" applyFill="1" applyBorder="1" applyAlignment="1" applyProtection="1">
      <alignment horizontal="right"/>
      <protection hidden="1"/>
    </xf>
    <xf numFmtId="165" fontId="5" fillId="0" borderId="9" xfId="20" applyNumberFormat="1" applyFont="1" applyFill="1" applyBorder="1" applyAlignment="1" applyProtection="1">
      <alignment horizontal="right"/>
      <protection hidden="1"/>
    </xf>
    <xf numFmtId="0" fontId="3" fillId="0" borderId="10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8" xfId="0" applyFill="1" applyBorder="1"/>
    <xf numFmtId="0" fontId="0" fillId="0" borderId="13" xfId="0" applyFill="1" applyBorder="1"/>
    <xf numFmtId="0" fontId="0" fillId="0" borderId="14" xfId="0" applyFont="1" applyBorder="1"/>
    <xf numFmtId="0" fontId="0" fillId="2" borderId="15" xfId="0" applyFill="1" applyBorder="1"/>
    <xf numFmtId="0" fontId="0" fillId="0" borderId="16" xfId="0" applyFill="1" applyBorder="1"/>
    <xf numFmtId="165" fontId="5" fillId="0" borderId="17" xfId="20" applyNumberFormat="1" applyFont="1" applyFill="1" applyBorder="1" applyAlignment="1" applyProtection="1">
      <alignment horizontal="right"/>
      <protection hidden="1"/>
    </xf>
    <xf numFmtId="165" fontId="5" fillId="0" borderId="1" xfId="20" applyNumberFormat="1" applyFont="1" applyFill="1" applyBorder="1" applyAlignment="1" applyProtection="1">
      <alignment horizontal="right"/>
      <protection hidden="1"/>
    </xf>
    <xf numFmtId="165" fontId="5" fillId="0" borderId="18" xfId="20" applyNumberFormat="1" applyFont="1" applyFill="1" applyBorder="1" applyAlignment="1" applyProtection="1">
      <alignment horizontal="right"/>
      <protection hidden="1"/>
    </xf>
    <xf numFmtId="165" fontId="5" fillId="0" borderId="5" xfId="20" applyNumberFormat="1" applyFont="1" applyFill="1" applyBorder="1" applyAlignment="1" applyProtection="1">
      <alignment horizontal="right"/>
      <protection hidden="1"/>
    </xf>
    <xf numFmtId="0" fontId="0" fillId="0" borderId="17" xfId="0" applyFont="1" applyFill="1" applyBorder="1"/>
    <xf numFmtId="0" fontId="0" fillId="0" borderId="0" xfId="0" applyBorder="1"/>
    <xf numFmtId="0" fontId="0" fillId="3" borderId="19" xfId="0" applyFont="1" applyFill="1" applyBorder="1"/>
    <xf numFmtId="0" fontId="0" fillId="3" borderId="20" xfId="0" applyFill="1" applyBorder="1"/>
    <xf numFmtId="165" fontId="3" fillId="4" borderId="1" xfId="0" applyNumberFormat="1" applyFont="1" applyFill="1" applyBorder="1"/>
    <xf numFmtId="0" fontId="0" fillId="5" borderId="0" xfId="0" applyFill="1" applyAlignment="1">
      <alignment horizontal="left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1">
      <selection activeCell="A20" sqref="A20:D20"/>
    </sheetView>
  </sheetViews>
  <sheetFormatPr defaultColWidth="9.140625" defaultRowHeight="15"/>
  <cols>
    <col min="1" max="1" width="52.8515625" style="0" customWidth="1"/>
    <col min="2" max="2" width="18.421875" style="0" customWidth="1"/>
    <col min="3" max="3" width="11.28125" style="0" customWidth="1"/>
    <col min="4" max="4" width="15.7109375" style="0" customWidth="1"/>
    <col min="5" max="5" width="17.00390625" style="0" customWidth="1"/>
  </cols>
  <sheetData>
    <row r="1" spans="1:6" ht="15">
      <c r="A1" s="29" t="s">
        <v>19</v>
      </c>
      <c r="B1" s="29"/>
      <c r="C1" s="29"/>
      <c r="D1" s="29"/>
      <c r="E1" s="29"/>
      <c r="F1" s="29"/>
    </row>
    <row r="2" ht="15.75" thickBot="1"/>
    <row r="3" spans="1:5" ht="15" customHeight="1">
      <c r="A3" s="30" t="s">
        <v>16</v>
      </c>
      <c r="B3" s="33" t="s">
        <v>15</v>
      </c>
      <c r="C3" s="36" t="s">
        <v>0</v>
      </c>
      <c r="D3" s="33" t="s">
        <v>1</v>
      </c>
      <c r="E3" s="39" t="s">
        <v>2</v>
      </c>
    </row>
    <row r="4" spans="1:5" ht="15">
      <c r="A4" s="31"/>
      <c r="B4" s="34"/>
      <c r="C4" s="37"/>
      <c r="D4" s="34"/>
      <c r="E4" s="40"/>
    </row>
    <row r="5" spans="1:5" ht="27.75" customHeight="1" thickBot="1">
      <c r="A5" s="32"/>
      <c r="B5" s="35"/>
      <c r="C5" s="38"/>
      <c r="D5" s="35"/>
      <c r="E5" s="41"/>
    </row>
    <row r="6" spans="1:6" ht="15.75" thickBot="1">
      <c r="A6" s="11" t="s">
        <v>3</v>
      </c>
      <c r="B6" s="7"/>
      <c r="C6" s="14">
        <v>200</v>
      </c>
      <c r="D6" s="8">
        <f>B6*C6</f>
        <v>0</v>
      </c>
      <c r="E6" s="9">
        <f>D6*1.21</f>
        <v>0</v>
      </c>
      <c r="F6" s="2"/>
    </row>
    <row r="7" spans="1:5" ht="15.75" thickBot="1">
      <c r="A7" s="12" t="s">
        <v>4</v>
      </c>
      <c r="B7" s="6"/>
      <c r="C7" s="14">
        <v>200</v>
      </c>
      <c r="D7" s="3">
        <f aca="true" t="shared" si="0" ref="D7:D16">B7*C7</f>
        <v>0</v>
      </c>
      <c r="E7" s="4">
        <f aca="true" t="shared" si="1" ref="E7:E17">D7*1.21</f>
        <v>0</v>
      </c>
    </row>
    <row r="8" spans="1:5" ht="15.75" thickBot="1">
      <c r="A8" s="12" t="s">
        <v>5</v>
      </c>
      <c r="B8" s="6"/>
      <c r="C8" s="15">
        <v>150</v>
      </c>
      <c r="D8" s="3">
        <f t="shared" si="0"/>
        <v>0</v>
      </c>
      <c r="E8" s="4">
        <f t="shared" si="1"/>
        <v>0</v>
      </c>
    </row>
    <row r="9" spans="1:5" ht="15.75" thickBot="1">
      <c r="A9" s="12" t="s">
        <v>6</v>
      </c>
      <c r="B9" s="6"/>
      <c r="C9" s="15">
        <v>100</v>
      </c>
      <c r="D9" s="3">
        <f t="shared" si="0"/>
        <v>0</v>
      </c>
      <c r="E9" s="4">
        <f t="shared" si="1"/>
        <v>0</v>
      </c>
    </row>
    <row r="10" spans="1:5" ht="15.75" thickBot="1">
      <c r="A10" s="12" t="s">
        <v>7</v>
      </c>
      <c r="B10" s="6"/>
      <c r="C10" s="15">
        <v>120</v>
      </c>
      <c r="D10" s="3">
        <f t="shared" si="0"/>
        <v>0</v>
      </c>
      <c r="E10" s="4">
        <f t="shared" si="1"/>
        <v>0</v>
      </c>
    </row>
    <row r="11" spans="1:5" ht="15.75" thickBot="1">
      <c r="A11" s="12" t="s">
        <v>8</v>
      </c>
      <c r="B11" s="6"/>
      <c r="C11" s="15">
        <v>70</v>
      </c>
      <c r="D11" s="3">
        <f t="shared" si="0"/>
        <v>0</v>
      </c>
      <c r="E11" s="4">
        <f t="shared" si="1"/>
        <v>0</v>
      </c>
    </row>
    <row r="12" spans="1:5" ht="15.75" thickBot="1">
      <c r="A12" s="12" t="s">
        <v>9</v>
      </c>
      <c r="B12" s="6"/>
      <c r="C12" s="15">
        <v>100</v>
      </c>
      <c r="D12" s="3">
        <f t="shared" si="0"/>
        <v>0</v>
      </c>
      <c r="E12" s="4">
        <f t="shared" si="1"/>
        <v>0</v>
      </c>
    </row>
    <row r="13" spans="1:5" ht="15.75" thickBot="1">
      <c r="A13" s="12" t="s">
        <v>10</v>
      </c>
      <c r="B13" s="6"/>
      <c r="C13" s="15">
        <v>120</v>
      </c>
      <c r="D13" s="3">
        <f t="shared" si="0"/>
        <v>0</v>
      </c>
      <c r="E13" s="4">
        <f t="shared" si="1"/>
        <v>0</v>
      </c>
    </row>
    <row r="14" spans="1:5" ht="15.75" thickBot="1">
      <c r="A14" s="12" t="s">
        <v>17</v>
      </c>
      <c r="B14" s="6"/>
      <c r="C14" s="15">
        <v>100</v>
      </c>
      <c r="D14" s="3">
        <f t="shared" si="0"/>
        <v>0</v>
      </c>
      <c r="E14" s="4">
        <f t="shared" si="1"/>
        <v>0</v>
      </c>
    </row>
    <row r="15" spans="1:5" ht="15.75" thickBot="1">
      <c r="A15" s="12" t="s">
        <v>11</v>
      </c>
      <c r="B15" s="6"/>
      <c r="C15" s="15">
        <v>100</v>
      </c>
      <c r="D15" s="3">
        <f t="shared" si="0"/>
        <v>0</v>
      </c>
      <c r="E15" s="4">
        <f t="shared" si="1"/>
        <v>0</v>
      </c>
    </row>
    <row r="16" spans="1:5" ht="15.75" thickBot="1">
      <c r="A16" s="13" t="s">
        <v>18</v>
      </c>
      <c r="B16" s="17"/>
      <c r="C16" s="18">
        <v>70</v>
      </c>
      <c r="D16" s="20">
        <f t="shared" si="0"/>
        <v>0</v>
      </c>
      <c r="E16" s="22">
        <f t="shared" si="1"/>
        <v>0</v>
      </c>
    </row>
    <row r="17" spans="1:5" ht="15.75" thickBot="1">
      <c r="A17" s="16" t="s">
        <v>13</v>
      </c>
      <c r="B17" s="25">
        <f>SUM(B6:B16)</f>
        <v>0</v>
      </c>
      <c r="C17" s="23">
        <f>SUM(C6:C16)</f>
        <v>1330</v>
      </c>
      <c r="D17" s="19">
        <f>SUM(D6:D16)</f>
        <v>0</v>
      </c>
      <c r="E17" s="21">
        <f t="shared" si="1"/>
        <v>0</v>
      </c>
    </row>
    <row r="18" spans="1:5" ht="15.75" thickBot="1">
      <c r="A18" s="10" t="s">
        <v>14</v>
      </c>
      <c r="B18" s="26">
        <f>SUM(B6:B16)*4</f>
        <v>0</v>
      </c>
      <c r="C18" s="1">
        <f>C17*4</f>
        <v>5320</v>
      </c>
      <c r="D18" s="27">
        <f>D17*4</f>
        <v>0</v>
      </c>
      <c r="E18" s="5">
        <f>D18*1.21</f>
        <v>0</v>
      </c>
    </row>
    <row r="20" spans="1:4" ht="15">
      <c r="A20" s="28" t="s">
        <v>12</v>
      </c>
      <c r="B20" s="28"/>
      <c r="C20" s="28"/>
      <c r="D20" s="28"/>
    </row>
    <row r="31" ht="15">
      <c r="C31" s="24"/>
    </row>
    <row r="32" ht="15">
      <c r="C32" s="24"/>
    </row>
  </sheetData>
  <mergeCells count="7">
    <mergeCell ref="A20:D20"/>
    <mergeCell ref="A1:F1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2021-12-16T10:12:07Z</dcterms:created>
  <dcterms:modified xsi:type="dcterms:W3CDTF">2021-12-16T10:12:14Z</dcterms:modified>
  <cp:category/>
  <cp:version/>
  <cp:contentType/>
  <cp:contentStatus/>
</cp:coreProperties>
</file>