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440" windowHeight="1285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<sst xmlns="http://schemas.openxmlformats.org/spreadsheetml/2006/main" count="32" uniqueCount="29">
  <si>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Položka</t>
  </si>
  <si>
    <t>1.1</t>
  </si>
  <si>
    <t>Zpracování architektonických studií včetně materiálového řešení a odhadu IN na realizaci podle obestavěného prostoru</t>
  </si>
  <si>
    <t>1.2</t>
  </si>
  <si>
    <t>Projekt pro stavební povolení</t>
  </si>
  <si>
    <t>1.3</t>
  </si>
  <si>
    <t>Dopracování dokumentace pro provedení stavby včetně zadávací dokumentace</t>
  </si>
  <si>
    <t>Náklady</t>
  </si>
  <si>
    <t>Měrná jednotka %</t>
  </si>
  <si>
    <t>Inženýrská činnost směřující k zajištění stavebního povolení</t>
  </si>
  <si>
    <t>1.5</t>
  </si>
  <si>
    <t>Inženýrská činnost související s peojdnáním architektonického záměru</t>
  </si>
  <si>
    <t>1.6</t>
  </si>
  <si>
    <t>Celkem</t>
  </si>
  <si>
    <t>Ceník služeb je odvozen od výše nákladů na hlavní stavební výrobu</t>
  </si>
  <si>
    <t>Celková cena bez DPH      Kč</t>
  </si>
  <si>
    <t>Celková cena vč. DPH        Kč</t>
  </si>
  <si>
    <t>1.7</t>
  </si>
  <si>
    <t>4,5  mil. Kč</t>
  </si>
  <si>
    <t>Označ. položky</t>
  </si>
  <si>
    <t xml:space="preserve">Autorský dozor investora </t>
  </si>
  <si>
    <t>Celk.hodnota činí (sloupec 4a 7 )</t>
  </si>
  <si>
    <t>1.4</t>
  </si>
  <si>
    <t>1.1-1.6</t>
  </si>
  <si>
    <t xml:space="preserve">1,5 mil. Kč </t>
  </si>
  <si>
    <t xml:space="preserve">V případě zakázky o celkových nákladech nad 6,1 mil. Kč bez DPH bude propočet ceny za projektové a inženýrské služby proveden podle tohoto ceníku                                                                                 </t>
  </si>
  <si>
    <t>(použijí se měrné jednotky pro hodnotu 4,5 mil. Kč). Výsledná cena celkových nákladů služeb bude snížena o 3% za každý započatý 1 mil.Kč</t>
  </si>
  <si>
    <t>celkových nákladů nad 6,1 mil. Kč</t>
  </si>
  <si>
    <t>Příloha č.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</si>
</sst>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.000\ &quot;Kč&quot;_-;\-* #,##0.000\ &quot;Kč&quot;_-;_-* &quot;-&quot;???\ &quot;Kč&quot;_-;_-@_-"/>
    <numFmt numFmtId="166" formatCode="#,##0.000_ ;\-#,##0.000\ "/>
    <numFmt numFmtId="167" formatCode="#,##0.0000_ ;\-#,##0.0000\ "/>
    <numFmt numFmtId="168" formatCode="_-* #,##0.000\ _K_č_-;\-* #,##0.000\ _K_č_-;_-* &quot;-&quot;???\ _K_č_-;_-@_-"/>
    <numFmt numFmtId="169" formatCode="_-* #,##0.0000\ _K_č_-;\-* #,##0.0000\ _K_č_-;_-* &quot;-&quot;????\ _K_č_-;_-@_-"/>
  </numFmts>
  <fonts count="39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3" fillId="0" borderId="14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3" fontId="3" fillId="0" borderId="27" xfId="0" applyNumberFormat="1" applyFont="1" applyBorder="1" applyAlignment="1">
      <alignment vertical="center"/>
    </xf>
    <xf numFmtId="43" fontId="3" fillId="0" borderId="28" xfId="0" applyNumberFormat="1" applyFont="1" applyBorder="1" applyAlignment="1">
      <alignment vertical="center"/>
    </xf>
    <xf numFmtId="43" fontId="3" fillId="0" borderId="29" xfId="0" applyNumberFormat="1" applyFont="1" applyBorder="1" applyAlignment="1">
      <alignment vertical="center"/>
    </xf>
    <xf numFmtId="43" fontId="3" fillId="0" borderId="30" xfId="0" applyNumberFormat="1" applyFont="1" applyBorder="1" applyAlignment="1">
      <alignment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166" fontId="3" fillId="0" borderId="18" xfId="0" applyNumberFormat="1" applyFont="1" applyBorder="1" applyAlignment="1">
      <alignment horizontal="center" vertical="center"/>
    </xf>
    <xf numFmtId="43" fontId="3" fillId="0" borderId="19" xfId="0" applyNumberFormat="1" applyFont="1" applyBorder="1" applyAlignment="1">
      <alignment vertical="center"/>
    </xf>
    <xf numFmtId="10" fontId="3" fillId="0" borderId="18" xfId="0" applyNumberFormat="1" applyFont="1" applyBorder="1" applyAlignment="1">
      <alignment horizontal="center" vertical="center"/>
    </xf>
    <xf numFmtId="43" fontId="3" fillId="0" borderId="33" xfId="0" applyNumberFormat="1" applyFont="1" applyBorder="1" applyAlignment="1">
      <alignment vertical="center"/>
    </xf>
    <xf numFmtId="43" fontId="3" fillId="0" borderId="34" xfId="0" applyNumberFormat="1" applyFont="1" applyBorder="1" applyAlignment="1">
      <alignment vertical="center"/>
    </xf>
    <xf numFmtId="43" fontId="3" fillId="0" borderId="35" xfId="0" applyNumberFormat="1" applyFont="1" applyBorder="1" applyAlignment="1">
      <alignment vertical="center"/>
    </xf>
    <xf numFmtId="43" fontId="3" fillId="0" borderId="36" xfId="0" applyNumberFormat="1" applyFont="1" applyBorder="1" applyAlignment="1">
      <alignment vertical="center"/>
    </xf>
    <xf numFmtId="43" fontId="3" fillId="0" borderId="20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43" fontId="3" fillId="0" borderId="2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3" fillId="0" borderId="37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vertical="center"/>
    </xf>
    <xf numFmtId="169" fontId="3" fillId="0" borderId="37" xfId="0" applyNumberFormat="1" applyFont="1" applyBorder="1" applyAlignment="1">
      <alignment horizontal="center" vertical="center"/>
    </xf>
    <xf numFmtId="43" fontId="3" fillId="0" borderId="37" xfId="0" applyNumberFormat="1" applyFont="1" applyBorder="1" applyAlignment="1">
      <alignment horizontal="center" vertical="center"/>
    </xf>
    <xf numFmtId="44" fontId="3" fillId="0" borderId="37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4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7.421875" style="0" customWidth="1"/>
    <col min="2" max="2" width="32.421875" style="0" customWidth="1"/>
    <col min="3" max="3" width="7.8515625" style="0" customWidth="1"/>
    <col min="4" max="5" width="17.57421875" style="0" customWidth="1"/>
    <col min="6" max="6" width="7.00390625" style="0" customWidth="1"/>
    <col min="7" max="8" width="18.140625" style="0" customWidth="1"/>
    <col min="9" max="9" width="10.00390625" style="0" customWidth="1"/>
    <col min="10" max="10" width="13.140625" style="0" customWidth="1"/>
    <col min="11" max="11" width="14.7109375" style="0" customWidth="1"/>
  </cols>
  <sheetData>
    <row r="2" spans="1:8" ht="21" customHeight="1" thickBot="1">
      <c r="A2" s="1" t="s">
        <v>14</v>
      </c>
      <c r="C2" s="7"/>
      <c r="H2" s="53" t="s">
        <v>28</v>
      </c>
    </row>
    <row r="3" spans="1:11" ht="24" customHeight="1" thickTop="1">
      <c r="A3" s="60" t="s">
        <v>19</v>
      </c>
      <c r="B3" s="57" t="s">
        <v>0</v>
      </c>
      <c r="C3" s="68" t="s">
        <v>7</v>
      </c>
      <c r="D3" s="69"/>
      <c r="E3" s="69"/>
      <c r="F3" s="69"/>
      <c r="G3" s="69"/>
      <c r="H3" s="70"/>
      <c r="I3" s="40"/>
      <c r="J3" s="42"/>
      <c r="K3" s="42"/>
    </row>
    <row r="4" spans="1:11" ht="20.25" customHeight="1" thickBot="1">
      <c r="A4" s="61"/>
      <c r="B4" s="58"/>
      <c r="C4" s="63" t="s">
        <v>24</v>
      </c>
      <c r="D4" s="64"/>
      <c r="E4" s="64"/>
      <c r="F4" s="63" t="s">
        <v>18</v>
      </c>
      <c r="G4" s="64"/>
      <c r="H4" s="64"/>
      <c r="I4" s="55"/>
      <c r="J4" s="56"/>
      <c r="K4" s="56"/>
    </row>
    <row r="5" spans="1:11" ht="39" customHeight="1" thickBot="1">
      <c r="A5" s="62"/>
      <c r="B5" s="59"/>
      <c r="C5" s="13" t="s">
        <v>8</v>
      </c>
      <c r="D5" s="14" t="s">
        <v>15</v>
      </c>
      <c r="E5" s="15" t="s">
        <v>16</v>
      </c>
      <c r="F5" s="13" t="s">
        <v>8</v>
      </c>
      <c r="G5" s="14" t="s">
        <v>15</v>
      </c>
      <c r="H5" s="18" t="s">
        <v>16</v>
      </c>
      <c r="I5" s="43"/>
      <c r="J5" s="44"/>
      <c r="K5" s="44"/>
    </row>
    <row r="6" spans="1:11" ht="16.5" customHeight="1" thickBot="1">
      <c r="A6" s="16">
        <v>1</v>
      </c>
      <c r="B6" s="17">
        <v>2</v>
      </c>
      <c r="C6" s="13">
        <v>3</v>
      </c>
      <c r="D6" s="14">
        <v>4</v>
      </c>
      <c r="E6" s="18">
        <v>5</v>
      </c>
      <c r="F6" s="13">
        <v>6</v>
      </c>
      <c r="G6" s="14">
        <v>7</v>
      </c>
      <c r="H6" s="18">
        <v>8</v>
      </c>
      <c r="I6" s="43"/>
      <c r="J6" s="44"/>
      <c r="K6" s="44"/>
    </row>
    <row r="7" spans="1:11" ht="70.5" customHeight="1">
      <c r="A7" s="19" t="s">
        <v>1</v>
      </c>
      <c r="B7" s="2" t="s">
        <v>2</v>
      </c>
      <c r="C7" s="9"/>
      <c r="D7" s="23">
        <f aca="true" t="shared" si="0" ref="D7:D12">1500000*C7</f>
        <v>0</v>
      </c>
      <c r="E7" s="35">
        <f aca="true" t="shared" si="1" ref="E7:E12">D7*1.21</f>
        <v>0</v>
      </c>
      <c r="F7" s="27"/>
      <c r="G7" s="23">
        <f aca="true" t="shared" si="2" ref="G7:G12">4500000*F7</f>
        <v>0</v>
      </c>
      <c r="H7" s="35">
        <f aca="true" t="shared" si="3" ref="H7:H12">G7*1.21</f>
        <v>0</v>
      </c>
      <c r="I7" s="45"/>
      <c r="J7" s="46"/>
      <c r="K7" s="46"/>
    </row>
    <row r="8" spans="1:11" ht="24.75" customHeight="1">
      <c r="A8" s="20" t="s">
        <v>3</v>
      </c>
      <c r="B8" s="3" t="s">
        <v>4</v>
      </c>
      <c r="C8" s="10"/>
      <c r="D8" s="25">
        <f t="shared" si="0"/>
        <v>0</v>
      </c>
      <c r="E8" s="36">
        <f t="shared" si="1"/>
        <v>0</v>
      </c>
      <c r="F8" s="28"/>
      <c r="G8" s="25">
        <f t="shared" si="2"/>
        <v>0</v>
      </c>
      <c r="H8" s="36">
        <f t="shared" si="3"/>
        <v>0</v>
      </c>
      <c r="I8" s="45"/>
      <c r="J8" s="46"/>
      <c r="K8" s="46"/>
    </row>
    <row r="9" spans="1:11" ht="47.25" customHeight="1">
      <c r="A9" s="20" t="s">
        <v>5</v>
      </c>
      <c r="B9" s="4" t="s">
        <v>6</v>
      </c>
      <c r="C9" s="10"/>
      <c r="D9" s="26">
        <f t="shared" si="0"/>
        <v>0</v>
      </c>
      <c r="E9" s="37">
        <f t="shared" si="1"/>
        <v>0</v>
      </c>
      <c r="F9" s="29"/>
      <c r="G9" s="26">
        <f t="shared" si="2"/>
        <v>0</v>
      </c>
      <c r="H9" s="37">
        <f t="shared" si="3"/>
        <v>0</v>
      </c>
      <c r="I9" s="45"/>
      <c r="J9" s="46"/>
      <c r="K9" s="46"/>
    </row>
    <row r="10" spans="1:11" ht="38.25" customHeight="1">
      <c r="A10" s="21" t="s">
        <v>22</v>
      </c>
      <c r="B10" s="5" t="s">
        <v>9</v>
      </c>
      <c r="C10" s="11"/>
      <c r="D10" s="26">
        <f t="shared" si="0"/>
        <v>0</v>
      </c>
      <c r="E10" s="37">
        <f t="shared" si="1"/>
        <v>0</v>
      </c>
      <c r="F10" s="29"/>
      <c r="G10" s="26">
        <f t="shared" si="2"/>
        <v>0</v>
      </c>
      <c r="H10" s="37">
        <f t="shared" si="3"/>
        <v>0</v>
      </c>
      <c r="I10" s="47"/>
      <c r="J10" s="46"/>
      <c r="K10" s="46"/>
    </row>
    <row r="11" spans="1:11" ht="42.75" customHeight="1">
      <c r="A11" s="20" t="s">
        <v>10</v>
      </c>
      <c r="B11" s="4" t="s">
        <v>11</v>
      </c>
      <c r="C11" s="10"/>
      <c r="D11" s="25">
        <f t="shared" si="0"/>
        <v>0</v>
      </c>
      <c r="E11" s="36">
        <f t="shared" si="1"/>
        <v>0</v>
      </c>
      <c r="F11" s="28"/>
      <c r="G11" s="25">
        <f t="shared" si="2"/>
        <v>0</v>
      </c>
      <c r="H11" s="36">
        <f t="shared" si="3"/>
        <v>0</v>
      </c>
      <c r="I11" s="45"/>
      <c r="J11" s="46"/>
      <c r="K11" s="46"/>
    </row>
    <row r="12" spans="1:11" ht="24" customHeight="1" thickBot="1">
      <c r="A12" s="22" t="s">
        <v>12</v>
      </c>
      <c r="B12" s="6" t="s">
        <v>20</v>
      </c>
      <c r="C12" s="12"/>
      <c r="D12" s="24">
        <f t="shared" si="0"/>
        <v>0</v>
      </c>
      <c r="E12" s="38">
        <f t="shared" si="1"/>
        <v>0</v>
      </c>
      <c r="F12" s="30"/>
      <c r="G12" s="24">
        <f t="shared" si="2"/>
        <v>0</v>
      </c>
      <c r="H12" s="37">
        <f t="shared" si="3"/>
        <v>0</v>
      </c>
      <c r="I12" s="45"/>
      <c r="J12" s="46"/>
      <c r="K12" s="46"/>
    </row>
    <row r="13" spans="1:11" ht="27" customHeight="1" thickBot="1">
      <c r="A13" s="16" t="s">
        <v>23</v>
      </c>
      <c r="B13" s="31" t="s">
        <v>13</v>
      </c>
      <c r="C13" s="32"/>
      <c r="D13" s="33">
        <f>SUM(D7:D12)</f>
        <v>0</v>
      </c>
      <c r="E13" s="39">
        <f>SUM(E7:E12)</f>
        <v>0</v>
      </c>
      <c r="F13" s="34"/>
      <c r="G13" s="33">
        <f>SUM(G7:G12)</f>
        <v>0</v>
      </c>
      <c r="H13" s="41">
        <f>SUM(H7:H12)</f>
        <v>0</v>
      </c>
      <c r="I13" s="48"/>
      <c r="J13" s="46"/>
      <c r="K13" s="46"/>
    </row>
    <row r="14" spans="1:11" ht="27.75" customHeight="1" thickBot="1">
      <c r="A14" s="52" t="s">
        <v>17</v>
      </c>
      <c r="B14" s="51" t="s">
        <v>21</v>
      </c>
      <c r="C14" s="65">
        <f>D13+G13+J13</f>
        <v>0</v>
      </c>
      <c r="D14" s="66"/>
      <c r="E14" s="66"/>
      <c r="F14" s="66"/>
      <c r="G14" s="66"/>
      <c r="H14" s="67"/>
      <c r="I14" s="49"/>
      <c r="J14" s="50"/>
      <c r="K14" s="50"/>
    </row>
    <row r="15" ht="13.5" thickTop="1"/>
    <row r="17" ht="12.75">
      <c r="A17" s="54" t="s">
        <v>25</v>
      </c>
    </row>
    <row r="18" spans="1:10" ht="12.75">
      <c r="A18" t="s">
        <v>26</v>
      </c>
      <c r="J18" s="8"/>
    </row>
    <row r="19" ht="12.75">
      <c r="A19" t="s">
        <v>27</v>
      </c>
    </row>
  </sheetData>
  <sheetProtection/>
  <mergeCells count="7">
    <mergeCell ref="I4:K4"/>
    <mergeCell ref="B3:B5"/>
    <mergeCell ref="A3:A5"/>
    <mergeCell ref="C4:E4"/>
    <mergeCell ref="F4:H4"/>
    <mergeCell ref="C14:H14"/>
    <mergeCell ref="C3:H3"/>
  </mergeCells>
  <printOptions/>
  <pageMargins left="0.46" right="0.51" top="0.76" bottom="0.67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Boháčová Štěpánka</cp:lastModifiedBy>
  <cp:lastPrinted>2019-03-01T09:58:29Z</cp:lastPrinted>
  <dcterms:created xsi:type="dcterms:W3CDTF">2018-01-10T07:50:15Z</dcterms:created>
  <dcterms:modified xsi:type="dcterms:W3CDTF">2019-03-05T14:03:51Z</dcterms:modified>
  <cp:category/>
  <cp:version/>
  <cp:contentType/>
  <cp:contentStatus/>
</cp:coreProperties>
</file>