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10" yWindow="-110" windowWidth="23250" windowHeight="12570"/>
  </bookViews>
  <sheets>
    <sheet name="Celková nabídková cena" sheetId="3" r:id="rId1"/>
  </sheets>
  <definedNames>
    <definedName name="OLE_LINK1" localSheetId="0">'Celková nabídková cena'!#REF!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3" l="1"/>
  <c r="H6" i="3" s="1"/>
  <c r="I6" i="3" s="1"/>
  <c r="G5" i="3"/>
  <c r="G4" i="3"/>
  <c r="G3" i="3"/>
  <c r="H3" i="3" s="1"/>
  <c r="I3" i="3" s="1"/>
  <c r="F6" i="3"/>
  <c r="F5" i="3"/>
  <c r="F4" i="3"/>
  <c r="F3" i="3"/>
  <c r="H5" i="3" l="1"/>
  <c r="I5" i="3" s="1"/>
  <c r="F7" i="3"/>
  <c r="H4" i="3"/>
  <c r="I4" i="3" s="1"/>
  <c r="G7" i="3"/>
  <c r="G8" i="3" l="1"/>
  <c r="H7" i="3"/>
  <c r="H8" i="3" s="1"/>
  <c r="I7" i="3" l="1"/>
  <c r="I8" i="3" s="1"/>
  <c r="C6" i="3" l="1"/>
  <c r="C5" i="3"/>
  <c r="C4" i="3"/>
  <c r="C3" i="3"/>
  <c r="D5" i="3" l="1"/>
  <c r="D6" i="3"/>
  <c r="D4" i="3"/>
  <c r="D3" i="3"/>
</calcChain>
</file>

<file path=xl/sharedStrings.xml><?xml version="1.0" encoding="utf-8"?>
<sst xmlns="http://schemas.openxmlformats.org/spreadsheetml/2006/main" count="27" uniqueCount="26">
  <si>
    <t>ŽLUTĚ PODBARVENÁ POLE DOPLNÍ DODAVATEL</t>
  </si>
  <si>
    <t>Cena za 1 průjezd černobílého výtisku A4</t>
  </si>
  <si>
    <t>Cena za 1 průjezd černobílého výtisku A3</t>
  </si>
  <si>
    <t>Cena za 1 průjezd plnobarevného výtisku A4</t>
  </si>
  <si>
    <t>Cena za 1 průjezd plnobarevného výtisku A3</t>
  </si>
  <si>
    <t>Celková cena za 1 zařízení</t>
  </si>
  <si>
    <t>INSTRUKCE PRO STANOVENÍ JEDNOTKOVÉ CENY!</t>
  </si>
  <si>
    <t>Stanovení ceny servisní a materiálové podpory multifunkčních zařízení</t>
  </si>
  <si>
    <t xml:space="preserve">Celková nabídková cena </t>
  </si>
  <si>
    <t>Celková nabídková cena stanovuje hodnotu za poskytování servisní a materiálové podpory pro 109 zařízení v majetku Zadavatele po dobu 36 kalendářních měsíců.</t>
  </si>
  <si>
    <t>Kalkulované množství stran/měsíc</t>
  </si>
  <si>
    <t>Cena za průjezd bude stanovena pro následující předpokládané vytížení (vytížení je počítáno na 1 zařízení) multifunkčních zařízení.</t>
  </si>
  <si>
    <t>Zadavatel důrazně upozorňuje na výši pokrytí tištěných stránek u plnobarevného tisku, které je vzhledem k činnostem Zadavatele REÁLNÉ!</t>
  </si>
  <si>
    <t xml:space="preserve"> - 1800 černobílých výtisků A4 při pokrytí 6%, </t>
  </si>
  <si>
    <t xml:space="preserve"> - 900 černobílých výtisků A3 při pokrytí 6%,  </t>
  </si>
  <si>
    <r>
      <t xml:space="preserve"> - 1500 plnobarevných výtisků A4 při </t>
    </r>
    <r>
      <rPr>
        <b/>
        <sz val="11"/>
        <color theme="1"/>
        <rFont val="Calibri"/>
        <family val="2"/>
        <charset val="238"/>
        <scheme val="minor"/>
      </rPr>
      <t>POKRYTÍ 36%</t>
    </r>
    <r>
      <rPr>
        <sz val="11"/>
        <color theme="1"/>
        <rFont val="Calibri"/>
        <family val="2"/>
        <charset val="238"/>
        <scheme val="minor"/>
      </rPr>
      <t xml:space="preserve"> (6% černá, 10% azurová, 10% purpurová a 10% žlutá)</t>
    </r>
  </si>
  <si>
    <r>
      <t xml:space="preserve"> - 500 plnobarevných výtisků A3 při </t>
    </r>
    <r>
      <rPr>
        <b/>
        <sz val="11"/>
        <color theme="1"/>
        <rFont val="Calibri"/>
        <family val="2"/>
        <charset val="238"/>
        <scheme val="minor"/>
      </rPr>
      <t xml:space="preserve">POKRYTÍ 36% </t>
    </r>
    <r>
      <rPr>
        <sz val="11"/>
        <color theme="1"/>
        <rFont val="Calibri"/>
        <family val="2"/>
        <charset val="238"/>
        <scheme val="minor"/>
      </rPr>
      <t>(6% černá, 10% azurová, 10% purpurová a 10% žlutá)</t>
    </r>
  </si>
  <si>
    <t>Ceny</t>
  </si>
  <si>
    <t>Jednotková cena bez DPH (v Kč)</t>
  </si>
  <si>
    <t>DPH 21% (v Kč)</t>
  </si>
  <si>
    <t>Jednotková cena s DPH (v Kč)</t>
  </si>
  <si>
    <t>Cena průjezdů za 1 zařízení (1 měsíc) bez DPH (v Kč)</t>
  </si>
  <si>
    <t>Cena průjezdů za 1 zařízení (36 měsíců) bez DPH (v Kč)</t>
  </si>
  <si>
    <t>Cena průjezdů za 1 zařízení s DPH (v Kč)</t>
  </si>
  <si>
    <t>Celkový počet předpokládaných průjezdů na měsíc - 4700 výtisků za měsíc na 1 ks zařízení ve struktuře:</t>
  </si>
  <si>
    <t xml:space="preserve">Pro stanovení celkové nabídkové ceny využije dodavatel výše uvedenou tabulku. Nabídková cena je kalkulována jako předpokládaná při předpokládaném objemu tisku definovaném zadavatelem.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</si>
</sst>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00\ &quot;Kč&quot;_-;\-* #,##0.00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rgb="FF98B1C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3813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rgb="FF98B1C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4" xfId="0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3" xfId="0" applyNumberFormat="1" applyFont="1" applyFill="1" applyBorder="1" applyAlignment="1">
      <alignment horizontal="center" wrapText="1"/>
    </xf>
    <xf numFmtId="0" fontId="0" fillId="0" borderId="0" xfId="0" applyNumberFormat="1"/>
    <xf numFmtId="0" fontId="0" fillId="4" borderId="0" xfId="0" applyFill="1"/>
    <xf numFmtId="0" fontId="0" fillId="6" borderId="10" xfId="0" applyNumberFormat="1" applyFill="1" applyBorder="1"/>
    <xf numFmtId="0" fontId="0" fillId="6" borderId="13" xfId="0" applyNumberFormat="1" applyFill="1" applyBorder="1"/>
    <xf numFmtId="0" fontId="3" fillId="0" borderId="0" xfId="0" applyFont="1" applyAlignment="1">
      <alignment horizontal="justify" vertical="center"/>
    </xf>
    <xf numFmtId="0" fontId="4" fillId="0" borderId="0" xfId="0" applyNumberFormat="1" applyFont="1" applyFill="1"/>
    <xf numFmtId="44" fontId="0" fillId="4" borderId="2" xfId="0" applyNumberFormat="1" applyFill="1" applyBorder="1" applyProtection="1">
      <protection locked="0"/>
    </xf>
    <xf numFmtId="44" fontId="0" fillId="4" borderId="1" xfId="0" applyNumberFormat="1" applyFill="1" applyBorder="1" applyProtection="1">
      <protection locked="0"/>
    </xf>
    <xf numFmtId="44" fontId="0" fillId="4" borderId="6" xfId="0" applyNumberFormat="1" applyFill="1" applyBorder="1" applyProtection="1">
      <protection locked="0"/>
    </xf>
    <xf numFmtId="0" fontId="0" fillId="8" borderId="7" xfId="0" applyNumberFormat="1" applyFill="1" applyBorder="1"/>
    <xf numFmtId="44" fontId="0" fillId="8" borderId="8" xfId="0" applyNumberFormat="1" applyFill="1" applyBorder="1"/>
    <xf numFmtId="2" fontId="0" fillId="3" borderId="2" xfId="0" applyNumberFormat="1" applyFill="1" applyBorder="1" applyProtection="1">
      <protection hidden="1"/>
    </xf>
    <xf numFmtId="44" fontId="0" fillId="3" borderId="2" xfId="0" applyNumberFormat="1" applyFill="1" applyBorder="1" applyProtection="1">
      <protection hidden="1"/>
    </xf>
    <xf numFmtId="2" fontId="0" fillId="3" borderId="12" xfId="0" applyNumberFormat="1" applyFill="1" applyBorder="1" applyProtection="1">
      <protection hidden="1"/>
    </xf>
    <xf numFmtId="44" fontId="0" fillId="3" borderId="12" xfId="0" applyNumberFormat="1" applyFill="1" applyBorder="1" applyProtection="1">
      <protection hidden="1"/>
    </xf>
    <xf numFmtId="2" fontId="0" fillId="8" borderId="4" xfId="0" applyNumberFormat="1" applyFill="1" applyBorder="1" applyProtection="1">
      <protection hidden="1"/>
    </xf>
    <xf numFmtId="44" fontId="0" fillId="8" borderId="4" xfId="0" applyNumberFormat="1" applyFill="1" applyBorder="1" applyProtection="1">
      <protection hidden="1"/>
    </xf>
    <xf numFmtId="44" fontId="0" fillId="8" borderId="5" xfId="0" applyNumberFormat="1" applyFill="1" applyBorder="1" applyProtection="1">
      <protection hidden="1"/>
    </xf>
    <xf numFmtId="44" fontId="1" fillId="2" borderId="9" xfId="0" applyNumberFormat="1" applyFont="1" applyFill="1" applyBorder="1" applyAlignment="1" applyProtection="1">
      <alignment horizontal="left" wrapText="1"/>
      <protection hidden="1"/>
    </xf>
    <xf numFmtId="44" fontId="1" fillId="7" borderId="4" xfId="0" applyNumberFormat="1" applyFont="1" applyFill="1" applyBorder="1" applyAlignment="1" applyProtection="1">
      <alignment horizontal="center" wrapText="1"/>
      <protection hidden="1"/>
    </xf>
    <xf numFmtId="164" fontId="0" fillId="6" borderId="2" xfId="0" applyNumberFormat="1" applyFill="1" applyBorder="1" applyProtection="1">
      <protection hidden="1"/>
    </xf>
    <xf numFmtId="2" fontId="0" fillId="6" borderId="2" xfId="0" applyNumberFormat="1" applyFill="1" applyBorder="1" applyProtection="1">
      <protection hidden="1"/>
    </xf>
    <xf numFmtId="164" fontId="0" fillId="6" borderId="1" xfId="0" applyNumberFormat="1" applyFill="1" applyBorder="1" applyProtection="1">
      <protection hidden="1"/>
    </xf>
    <xf numFmtId="2" fontId="0" fillId="6" borderId="1" xfId="0" applyNumberFormat="1" applyFill="1" applyBorder="1" applyProtection="1">
      <protection hidden="1"/>
    </xf>
    <xf numFmtId="164" fontId="0" fillId="6" borderId="12" xfId="0" applyNumberFormat="1" applyFill="1" applyBorder="1" applyProtection="1">
      <protection hidden="1"/>
    </xf>
    <xf numFmtId="164" fontId="0" fillId="6" borderId="6" xfId="0" applyNumberFormat="1" applyFill="1" applyBorder="1" applyProtection="1">
      <protection hidden="1"/>
    </xf>
    <xf numFmtId="2" fontId="0" fillId="6" borderId="6" xfId="0" applyNumberFormat="1" applyFill="1" applyBorder="1" applyProtection="1">
      <protection hidden="1"/>
    </xf>
    <xf numFmtId="44" fontId="0" fillId="8" borderId="8" xfId="0" applyNumberFormat="1" applyFill="1" applyBorder="1" applyProtection="1">
      <protection hidden="1"/>
    </xf>
    <xf numFmtId="2" fontId="0" fillId="8" borderId="9" xfId="0" applyNumberFormat="1" applyFill="1" applyBorder="1" applyProtection="1">
      <protection hidden="1"/>
    </xf>
    <xf numFmtId="0" fontId="0" fillId="0" borderId="0" xfId="0" applyNumberFormat="1" applyAlignment="1">
      <alignment horizontal="left" wrapText="1"/>
    </xf>
    <xf numFmtId="0" fontId="1" fillId="0" borderId="0" xfId="0" applyNumberFormat="1" applyFont="1" applyAlignment="1">
      <alignment horizontal="left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44" fontId="1" fillId="2" borderId="7" xfId="0" applyNumberFormat="1" applyFont="1" applyFill="1" applyBorder="1" applyAlignment="1">
      <alignment horizontal="left" wrapText="1"/>
    </xf>
    <xf numFmtId="44" fontId="1" fillId="2" borderId="9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A16" sqref="A16:F16"/>
    </sheetView>
  </sheetViews>
  <sheetFormatPr defaultRowHeight="14.5" x14ac:dyDescent="0.35"/>
  <cols>
    <col min="1" max="1" width="58.1796875" style="5" bestFit="1" customWidth="1"/>
    <col min="2" max="3" width="18.7265625" customWidth="1"/>
    <col min="4" max="4" width="17.26953125" bestFit="1" customWidth="1"/>
    <col min="5" max="8" width="18.7265625" customWidth="1"/>
    <col min="9" max="9" width="17.54296875" bestFit="1" customWidth="1"/>
  </cols>
  <sheetData>
    <row r="1" spans="1:9" ht="44" thickBot="1" x14ac:dyDescent="0.4">
      <c r="A1" s="4" t="s">
        <v>17</v>
      </c>
      <c r="B1" s="1" t="s">
        <v>18</v>
      </c>
      <c r="C1" s="1" t="s">
        <v>19</v>
      </c>
      <c r="D1" s="1" t="s">
        <v>20</v>
      </c>
      <c r="E1" s="2" t="s">
        <v>10</v>
      </c>
      <c r="F1" s="2" t="s">
        <v>21</v>
      </c>
      <c r="G1" s="1" t="s">
        <v>22</v>
      </c>
      <c r="H1" s="1" t="s">
        <v>19</v>
      </c>
      <c r="I1" s="3" t="s">
        <v>23</v>
      </c>
    </row>
    <row r="2" spans="1:9" ht="15.75" customHeight="1" thickBot="1" x14ac:dyDescent="0.4">
      <c r="A2" s="36" t="s">
        <v>7</v>
      </c>
      <c r="B2" s="37"/>
      <c r="C2" s="37"/>
      <c r="D2" s="37"/>
      <c r="E2" s="37"/>
      <c r="F2" s="37"/>
      <c r="G2" s="37"/>
      <c r="H2" s="37"/>
      <c r="I2" s="38"/>
    </row>
    <row r="3" spans="1:9" x14ac:dyDescent="0.35">
      <c r="A3" s="7" t="s">
        <v>1</v>
      </c>
      <c r="B3" s="11"/>
      <c r="C3" s="25">
        <f>0.21*B3</f>
        <v>0</v>
      </c>
      <c r="D3" s="25">
        <f>B3+C3</f>
        <v>0</v>
      </c>
      <c r="E3" s="26">
        <v>1800</v>
      </c>
      <c r="F3" s="16">
        <f>E3*B3</f>
        <v>0</v>
      </c>
      <c r="G3" s="17">
        <f>36*$E3*B3</f>
        <v>0</v>
      </c>
      <c r="H3" s="17">
        <f>G3*0.21</f>
        <v>0</v>
      </c>
      <c r="I3" s="17">
        <f>G3+H3</f>
        <v>0</v>
      </c>
    </row>
    <row r="4" spans="1:9" x14ac:dyDescent="0.35">
      <c r="A4" s="7" t="s">
        <v>2</v>
      </c>
      <c r="B4" s="12"/>
      <c r="C4" s="25">
        <f>0.21*B4</f>
        <v>0</v>
      </c>
      <c r="D4" s="27">
        <f>B4+C4</f>
        <v>0</v>
      </c>
      <c r="E4" s="28">
        <v>900</v>
      </c>
      <c r="F4" s="16">
        <f>E4*B4</f>
        <v>0</v>
      </c>
      <c r="G4" s="17">
        <f>36*$E4*B4</f>
        <v>0</v>
      </c>
      <c r="H4" s="17">
        <f>G4*0.21</f>
        <v>0</v>
      </c>
      <c r="I4" s="17">
        <f>G4+H4</f>
        <v>0</v>
      </c>
    </row>
    <row r="5" spans="1:9" x14ac:dyDescent="0.35">
      <c r="A5" s="7" t="s">
        <v>3</v>
      </c>
      <c r="B5" s="12"/>
      <c r="C5" s="25">
        <f>0.21*B5</f>
        <v>0</v>
      </c>
      <c r="D5" s="27">
        <f>B5+C5</f>
        <v>0</v>
      </c>
      <c r="E5" s="28">
        <v>1500</v>
      </c>
      <c r="F5" s="16">
        <f>E5*B5</f>
        <v>0</v>
      </c>
      <c r="G5" s="17">
        <f>36*$E5*B5</f>
        <v>0</v>
      </c>
      <c r="H5" s="17">
        <f>G5*0.21</f>
        <v>0</v>
      </c>
      <c r="I5" s="17">
        <f>G5+H5</f>
        <v>0</v>
      </c>
    </row>
    <row r="6" spans="1:9" ht="15" thickBot="1" x14ac:dyDescent="0.4">
      <c r="A6" s="8" t="s">
        <v>4</v>
      </c>
      <c r="B6" s="13"/>
      <c r="C6" s="29">
        <f>0.21*B6</f>
        <v>0</v>
      </c>
      <c r="D6" s="30">
        <f>B6+C6</f>
        <v>0</v>
      </c>
      <c r="E6" s="31">
        <v>500</v>
      </c>
      <c r="F6" s="18">
        <f>E6*B6</f>
        <v>0</v>
      </c>
      <c r="G6" s="19">
        <f>36*$E6*B6</f>
        <v>0</v>
      </c>
      <c r="H6" s="19">
        <f>G6*0.21</f>
        <v>0</v>
      </c>
      <c r="I6" s="19">
        <f>G6+H6</f>
        <v>0</v>
      </c>
    </row>
    <row r="7" spans="1:9" ht="15" thickBot="1" x14ac:dyDescent="0.4">
      <c r="A7" s="14" t="s">
        <v>5</v>
      </c>
      <c r="B7" s="15"/>
      <c r="C7" s="32"/>
      <c r="D7" s="32"/>
      <c r="E7" s="33"/>
      <c r="F7" s="20">
        <f>SUM(F3:F6)</f>
        <v>0</v>
      </c>
      <c r="G7" s="21">
        <f>SUM(G3:G6)</f>
        <v>0</v>
      </c>
      <c r="H7" s="21">
        <f>G7*0.21</f>
        <v>0</v>
      </c>
      <c r="I7" s="22">
        <f>G7+H7</f>
        <v>0</v>
      </c>
    </row>
    <row r="8" spans="1:9" ht="30" customHeight="1" thickBot="1" x14ac:dyDescent="0.4">
      <c r="A8" s="39" t="s">
        <v>8</v>
      </c>
      <c r="B8" s="40"/>
      <c r="C8" s="23"/>
      <c r="D8" s="23"/>
      <c r="E8" s="23"/>
      <c r="F8" s="23"/>
      <c r="G8" s="24">
        <f>G7*109</f>
        <v>0</v>
      </c>
      <c r="H8" s="24">
        <f>H7*109</f>
        <v>0</v>
      </c>
      <c r="I8" s="24">
        <f>I7*109</f>
        <v>0</v>
      </c>
    </row>
    <row r="10" spans="1:9" x14ac:dyDescent="0.35">
      <c r="A10" s="6" t="s">
        <v>0</v>
      </c>
    </row>
    <row r="11" spans="1:9" x14ac:dyDescent="0.35">
      <c r="A11" s="5" t="s">
        <v>9</v>
      </c>
    </row>
    <row r="13" spans="1:9" ht="18.5" x14ac:dyDescent="0.45">
      <c r="A13" s="10" t="s">
        <v>6</v>
      </c>
    </row>
    <row r="15" spans="1:9" ht="30" customHeight="1" x14ac:dyDescent="0.35">
      <c r="A15" s="34" t="s">
        <v>25</v>
      </c>
      <c r="B15" s="34"/>
      <c r="C15" s="34"/>
      <c r="D15" s="34"/>
      <c r="E15" s="34"/>
      <c r="F15" s="34"/>
    </row>
    <row r="16" spans="1:9" x14ac:dyDescent="0.35">
      <c r="A16" s="34" t="s">
        <v>11</v>
      </c>
      <c r="B16" s="34"/>
      <c r="C16" s="34"/>
      <c r="D16" s="34"/>
      <c r="E16" s="34"/>
      <c r="F16" s="34"/>
    </row>
    <row r="17" spans="1:6" x14ac:dyDescent="0.35">
      <c r="A17" s="34" t="s">
        <v>24</v>
      </c>
      <c r="B17" s="34"/>
      <c r="C17" s="34"/>
      <c r="D17" s="34"/>
      <c r="E17" s="34"/>
      <c r="F17" s="34"/>
    </row>
    <row r="18" spans="1:6" x14ac:dyDescent="0.35">
      <c r="A18" s="9" t="s">
        <v>13</v>
      </c>
    </row>
    <row r="19" spans="1:6" x14ac:dyDescent="0.35">
      <c r="A19" s="9" t="s">
        <v>14</v>
      </c>
    </row>
    <row r="20" spans="1:6" x14ac:dyDescent="0.35">
      <c r="A20" s="34" t="s">
        <v>15</v>
      </c>
      <c r="B20" s="34"/>
      <c r="C20" s="34"/>
      <c r="D20" s="34"/>
      <c r="E20" s="34"/>
      <c r="F20" s="34"/>
    </row>
    <row r="21" spans="1:6" x14ac:dyDescent="0.35">
      <c r="A21" s="34" t="s">
        <v>16</v>
      </c>
      <c r="B21" s="34"/>
      <c r="C21" s="34"/>
      <c r="D21" s="34"/>
      <c r="E21" s="34"/>
      <c r="F21" s="34"/>
    </row>
    <row r="23" spans="1:6" x14ac:dyDescent="0.35">
      <c r="A23" s="35" t="s">
        <v>12</v>
      </c>
      <c r="B23" s="35"/>
      <c r="C23" s="35"/>
      <c r="D23" s="35"/>
      <c r="E23" s="35"/>
      <c r="F23" s="35"/>
    </row>
  </sheetData>
  <mergeCells count="8">
    <mergeCell ref="A20:F20"/>
    <mergeCell ref="A21:F21"/>
    <mergeCell ref="A23:F23"/>
    <mergeCell ref="A2:I2"/>
    <mergeCell ref="A8:B8"/>
    <mergeCell ref="A15:F15"/>
    <mergeCell ref="A16:F16"/>
    <mergeCell ref="A17:F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2017-12-01T14:45:43Z</dcterms:created>
  <dcterms:modified xsi:type="dcterms:W3CDTF">2020-04-09T15:02:05Z</dcterms:modified>
</cp:coreProperties>
</file>