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filterPrivacy="1" defaultThemeVersion="124226"/>
  <bookViews>
    <workbookView xWindow="65416" yWindow="49216" windowWidth="29040" windowHeight="15840" activeTab="0"/>
  </bookViews>
  <sheets>
    <sheet name="tabulka pro hodnocení" sheetId="4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<sst xmlns="http://schemas.openxmlformats.org/spreadsheetml/2006/main" count="352" uniqueCount="67">
  <si>
    <t>Hodnotící kritérium - Cena za hlasové  a datové služby</t>
  </si>
  <si>
    <t>Jednotka</t>
  </si>
  <si>
    <t xml:space="preserve">Cena </t>
  </si>
  <si>
    <t xml:space="preserve">Počet </t>
  </si>
  <si>
    <t xml:space="preserve"> DPH</t>
  </si>
  <si>
    <t xml:space="preserve"> / Jednotka</t>
  </si>
  <si>
    <t>jednotek</t>
  </si>
  <si>
    <t>bez DPH</t>
  </si>
  <si>
    <t>(v %)</t>
  </si>
  <si>
    <t>vč. DPH</t>
  </si>
  <si>
    <t>(bez DPH)</t>
  </si>
  <si>
    <t>za měsíc</t>
  </si>
  <si>
    <t>za 1 kalen. měsíc</t>
  </si>
  <si>
    <t>1 SIM</t>
  </si>
  <si>
    <t>1 minuta</t>
  </si>
  <si>
    <t>1 SMS</t>
  </si>
  <si>
    <t>Účastník vyplní pouze žlutě podbarvená pole</t>
  </si>
  <si>
    <t>Hlasové tarify</t>
  </si>
  <si>
    <t>Tarif č.1</t>
  </si>
  <si>
    <t>Tarif č.2</t>
  </si>
  <si>
    <t>Tarif obsahuje volné jednotky – 100 volných minut a 100 volných SMS</t>
  </si>
  <si>
    <t>Tarif č.3</t>
  </si>
  <si>
    <t>Tarif obsahuje volné jednotky – 200 volných minut a 200 volných SMS</t>
  </si>
  <si>
    <t>Tarif č.4</t>
  </si>
  <si>
    <t>Tarif obsahuje volné jednotky – 300 volných minut a 300 volných SMS</t>
  </si>
  <si>
    <t>Tarif č.5</t>
  </si>
  <si>
    <t>Tarif č.6</t>
  </si>
  <si>
    <t>FUP bez omezení, Rychlost Download a Upload omezena na rychlost minimálně 384 kb/s</t>
  </si>
  <si>
    <t>počet minut a SMS u hlasových tarifů s volnými jendotkami je počítána na jednu SIM</t>
  </si>
  <si>
    <t>Tarif bez volných minut a SMS</t>
  </si>
  <si>
    <t>Jednotná cena za volání do všech mobilních a pevných sítí v rámci EU (EEA)</t>
  </si>
  <si>
    <t>Odeslání  SMS do všech mobilních sítí v rámci EU (EEA)</t>
  </si>
  <si>
    <t>Jednotná cena za volání do všech mobilních a pevných sítí v rámci EU (EEA) nad rámec volných minut</t>
  </si>
  <si>
    <t>Odeslání  SMS do všech mobilních sítí v rámci EU (EEA) nad rámec volných minut</t>
  </si>
  <si>
    <t>Měsíční paušál s neomezeným vnitrostátním volání do všech mobilních a pevných sítí v rámci EU (EEA) včetně neomezeného odesílání SMS</t>
  </si>
  <si>
    <t>Celková cena za tarif  za 1 SIM za měsíc</t>
  </si>
  <si>
    <t>Celková cena za tarif  za všechny SIM v tarifu za měsíc</t>
  </si>
  <si>
    <t>Celková cena za 1 měsíc bez DPH/včetně DPH</t>
  </si>
  <si>
    <t>Celková cena za celou dobu plnění (48 měsíců) bez DPH/včetně DPH</t>
  </si>
  <si>
    <t>Datové tarify</t>
  </si>
  <si>
    <t>Pro všechny hlasové tarify - roamingové volání</t>
  </si>
  <si>
    <t>Odchozí hovory v rámci Roamingu mimo EU(EEA)</t>
  </si>
  <si>
    <t>Příchozí hovory v rámci Roamingu mimo EU(EEA)</t>
  </si>
  <si>
    <t xml:space="preserve"> </t>
  </si>
  <si>
    <t>FUP 5 GB, po překročení FUP bude rychlost zpomalena na minimálně Download 2 Mb/s a Upload 2 Mb/s</t>
  </si>
  <si>
    <t>Celková cena za všechny tarify na všech SIM za měsíc</t>
  </si>
  <si>
    <t>FUP 10 GB, po překročení FUP bude rychlost zpomalena na minimálně Download 2 Mb/s a Upload 2 Mb/s</t>
  </si>
  <si>
    <t>FUP bez omezení, Rychlost Download a Upload omezena na rychlost minimálně 10 Mb/s</t>
  </si>
  <si>
    <t>Tarif č.7</t>
  </si>
  <si>
    <t>Tarif č.8</t>
  </si>
  <si>
    <t xml:space="preserve">Jednorázový datový roamingový balíček 300MB do zemí mimo EU, na 30 dní, účtován po spuštění </t>
  </si>
  <si>
    <t>Tarif č.9</t>
  </si>
  <si>
    <t xml:space="preserve">Jednorázový datový roamingový balíček 1GB do zemí mimo EU, na 30 dní, účtován po spuštění </t>
  </si>
  <si>
    <t xml:space="preserve">Jednorázový datový roamingový balíček 3GB do zemí mimo EU, na 30 dní, účtován po spuštění </t>
  </si>
  <si>
    <t>Tarif č.10</t>
  </si>
  <si>
    <t>Uplatňuje se výhradně v případě, že jsou datové přenosy v roamingu bez datového balíčku povoleny a není aktivní žádný balíček, nebo došlo k jeho vyčerpání, bude účtován po 1kB</t>
  </si>
  <si>
    <t>Celková cena za tarif na všech SIM za měsíc</t>
  </si>
  <si>
    <t>počet minut u roamingového volání je předpoklad za všechny aktivní hlasové SIM za měsíc</t>
  </si>
  <si>
    <t>počet aktivních datových SIM 250</t>
  </si>
  <si>
    <t>1 MB</t>
  </si>
  <si>
    <t>počet aktivních hlasových SIM, možno s daty i bez dat, 2100</t>
  </si>
  <si>
    <t>počet MB u datového roamingu je předpoklad za všechny aktivní hlasové/datové SIM za měsíc</t>
  </si>
  <si>
    <t>1 balíček</t>
  </si>
  <si>
    <t>Mezinárodní hovory v rámci EU(EEA)</t>
  </si>
  <si>
    <t>Mezinárodní hovory mimo EU(EEA)</t>
  </si>
  <si>
    <t>FUP 2 GB, po překročení FUP bude rychlost zpomalena na minimálně Download 2 Mb/s a Upload 2 Mb/s</t>
  </si>
  <si>
    <t>FUP 30 GB, po překročení FUP bude rychlost zpomalena na minimálně Download 2 Mb/s a Upload 2 Mb/s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</si>
</sst>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4" fontId="1" fillId="3" borderId="3" xfId="0" applyNumberFormat="1" applyFont="1" applyFill="1" applyBorder="1" applyAlignment="1" applyProtection="1">
      <alignment vertical="center"/>
      <protection hidden="1"/>
    </xf>
    <xf numFmtId="164" fontId="3" fillId="0" borderId="5" xfId="0" applyNumberFormat="1" applyFont="1" applyBorder="1" applyAlignment="1" applyProtection="1">
      <alignment horizontal="right" vertical="center"/>
      <protection hidden="1"/>
    </xf>
    <xf numFmtId="164" fontId="3" fillId="0" borderId="6" xfId="0" applyNumberFormat="1" applyFont="1" applyBorder="1" applyAlignment="1" applyProtection="1">
      <alignment horizontal="right" vertical="center"/>
      <protection hidden="1"/>
    </xf>
    <xf numFmtId="0" fontId="0" fillId="0" borderId="0" xfId="0" applyFont="1"/>
    <xf numFmtId="0" fontId="5" fillId="0" borderId="7" xfId="0" applyFont="1" applyBorder="1" applyAlignment="1" applyProtection="1">
      <alignment horizontal="center" vertical="center" wrapText="1"/>
      <protection hidden="1"/>
    </xf>
    <xf numFmtId="164" fontId="3" fillId="0" borderId="8" xfId="0" applyNumberFormat="1" applyFont="1" applyBorder="1" applyAlignment="1" applyProtection="1">
      <alignment horizontal="right" vertical="center" wrapText="1"/>
      <protection hidden="1"/>
    </xf>
    <xf numFmtId="164" fontId="1" fillId="3" borderId="2" xfId="0" applyNumberFormat="1" applyFont="1" applyFill="1" applyBorder="1" applyAlignment="1" applyProtection="1">
      <alignment horizontal="right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" fillId="2" borderId="1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3" fillId="5" borderId="5" xfId="0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 applyProtection="1">
      <alignment horizontal="center" vertical="center"/>
      <protection locked="0"/>
    </xf>
    <xf numFmtId="164" fontId="3" fillId="5" borderId="5" xfId="0" applyNumberFormat="1" applyFont="1" applyFill="1" applyBorder="1" applyAlignment="1" applyProtection="1">
      <alignment horizontal="right" vertical="center"/>
      <protection hidden="1"/>
    </xf>
    <xf numFmtId="0" fontId="3" fillId="5" borderId="5" xfId="0" applyFont="1" applyFill="1" applyBorder="1" applyAlignment="1" applyProtection="1">
      <alignment horizontal="center" vertical="center"/>
      <protection locked="0"/>
    </xf>
    <xf numFmtId="49" fontId="2" fillId="5" borderId="14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>
      <alignment vertical="center"/>
    </xf>
    <xf numFmtId="49" fontId="2" fillId="5" borderId="13" xfId="0" applyNumberFormat="1" applyFont="1" applyFill="1" applyBorder="1" applyAlignment="1">
      <alignment vertical="center"/>
    </xf>
    <xf numFmtId="164" fontId="3" fillId="5" borderId="6" xfId="0" applyNumberFormat="1" applyFont="1" applyFill="1" applyBorder="1" applyAlignment="1" applyProtection="1">
      <alignment horizontal="right" vertical="center"/>
      <protection hidden="1"/>
    </xf>
    <xf numFmtId="164" fontId="2" fillId="5" borderId="15" xfId="0" applyNumberFormat="1" applyFont="1" applyFill="1" applyBorder="1" applyAlignment="1" applyProtection="1">
      <alignment horizontal="right" vertical="center"/>
      <protection hidden="1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164" fontId="2" fillId="5" borderId="16" xfId="0" applyNumberFormat="1" applyFont="1" applyFill="1" applyBorder="1" applyAlignment="1" applyProtection="1">
      <alignment horizontal="right" vertical="center"/>
      <protection hidden="1"/>
    </xf>
    <xf numFmtId="164" fontId="3" fillId="0" borderId="7" xfId="0" applyNumberFormat="1" applyFont="1" applyBorder="1" applyAlignment="1" applyProtection="1">
      <alignment horizontal="right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4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 wrapText="1"/>
      <protection hidden="1"/>
    </xf>
    <xf numFmtId="49" fontId="5" fillId="0" borderId="13" xfId="0" applyNumberFormat="1" applyFont="1" applyBorder="1" applyAlignment="1" applyProtection="1">
      <alignment horizontal="left" vertical="center" wrapText="1"/>
      <protection hidden="1"/>
    </xf>
    <xf numFmtId="49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49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49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64" fontId="1" fillId="3" borderId="22" xfId="0" applyNumberFormat="1" applyFont="1" applyFill="1" applyBorder="1" applyAlignment="1" applyProtection="1">
      <alignment horizontal="right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7" xfId="0" applyNumberFormat="1" applyFont="1" applyBorder="1" applyAlignment="1" applyProtection="1">
      <alignment horizontal="right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 applyProtection="1">
      <alignment horizontal="right" vertical="center" wrapText="1"/>
      <protection hidden="1"/>
    </xf>
    <xf numFmtId="0" fontId="2" fillId="3" borderId="23" xfId="0" applyFont="1" applyFill="1" applyBorder="1" applyAlignment="1" applyProtection="1">
      <alignment horizontal="left" vertical="center"/>
      <protection hidden="1"/>
    </xf>
    <xf numFmtId="0" fontId="2" fillId="3" borderId="13" xfId="0" applyFont="1" applyFill="1" applyBorder="1" applyAlignment="1" applyProtection="1">
      <alignment horizontal="left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164" fontId="1" fillId="3" borderId="2" xfId="0" applyNumberFormat="1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3A87-DCBC-435E-B18B-F9395A43BABB}">
  <dimension ref="A1:L118"/>
  <sheetViews>
    <sheetView tabSelected="1" workbookViewId="0" topLeftCell="A82">
      <selection activeCell="A104" sqref="A104:A106"/>
    </sheetView>
  </sheetViews>
  <sheetFormatPr defaultColWidth="9.140625" defaultRowHeight="12.75"/>
  <cols>
    <col min="1" max="1" width="71.140625" style="58" customWidth="1"/>
    <col min="2" max="2" width="8.57421875" style="58" bestFit="1" customWidth="1"/>
    <col min="3" max="3" width="10.28125" style="58" bestFit="1" customWidth="1"/>
    <col min="4" max="4" width="8.28125" style="58" bestFit="1" customWidth="1"/>
    <col min="5" max="5" width="15.140625" style="58" bestFit="1" customWidth="1"/>
    <col min="6" max="6" width="4.8515625" style="58" bestFit="1" customWidth="1"/>
    <col min="7" max="7" width="15.7109375" style="58" bestFit="1" customWidth="1"/>
  </cols>
  <sheetData>
    <row r="1" spans="1:7" ht="13.5" thickBot="1">
      <c r="A1" s="6" t="s">
        <v>0</v>
      </c>
      <c r="B1" s="1"/>
      <c r="C1" s="2"/>
      <c r="D1" s="3"/>
      <c r="E1" s="3"/>
      <c r="F1" s="4"/>
      <c r="G1" s="5"/>
    </row>
    <row r="2" spans="1:7" ht="13.5" thickBot="1">
      <c r="A2" s="22" t="s">
        <v>17</v>
      </c>
      <c r="B2" s="1"/>
      <c r="C2" s="2"/>
      <c r="D2" s="1"/>
      <c r="E2" s="1"/>
      <c r="F2" s="23"/>
      <c r="G2" s="24"/>
    </row>
    <row r="3" spans="1:7" ht="12.75">
      <c r="A3" s="66" t="s">
        <v>18</v>
      </c>
      <c r="B3" s="68" t="s">
        <v>1</v>
      </c>
      <c r="C3" s="49" t="s">
        <v>2</v>
      </c>
      <c r="D3" s="19" t="s">
        <v>3</v>
      </c>
      <c r="E3" s="19" t="s">
        <v>2</v>
      </c>
      <c r="F3" s="50" t="s">
        <v>4</v>
      </c>
      <c r="G3" s="51" t="s">
        <v>2</v>
      </c>
    </row>
    <row r="4" spans="1:7" ht="12.75">
      <c r="A4" s="67"/>
      <c r="B4" s="69"/>
      <c r="C4" s="52" t="s">
        <v>5</v>
      </c>
      <c r="D4" s="20" t="s">
        <v>6</v>
      </c>
      <c r="E4" s="20" t="s">
        <v>7</v>
      </c>
      <c r="F4" s="53" t="s">
        <v>8</v>
      </c>
      <c r="G4" s="54" t="s">
        <v>9</v>
      </c>
    </row>
    <row r="5" spans="1:7" ht="12.75">
      <c r="A5" s="67"/>
      <c r="B5" s="69"/>
      <c r="C5" s="55" t="s">
        <v>10</v>
      </c>
      <c r="D5" s="30" t="s">
        <v>11</v>
      </c>
      <c r="E5" s="30" t="s">
        <v>12</v>
      </c>
      <c r="F5" s="56"/>
      <c r="G5" s="57" t="s">
        <v>12</v>
      </c>
    </row>
    <row r="6" spans="1:7" ht="12.75">
      <c r="A6" s="47" t="s">
        <v>29</v>
      </c>
      <c r="B6" s="25" t="s">
        <v>13</v>
      </c>
      <c r="C6" s="46"/>
      <c r="D6" s="16">
        <v>420</v>
      </c>
      <c r="E6" s="44">
        <f>C6*D6</f>
        <v>0</v>
      </c>
      <c r="F6" s="45">
        <v>21</v>
      </c>
      <c r="G6" s="17">
        <f>E6*(1+F6/100)</f>
        <v>0</v>
      </c>
    </row>
    <row r="7" spans="1:7" ht="12.75">
      <c r="A7" s="29" t="s">
        <v>30</v>
      </c>
      <c r="B7" s="7" t="s">
        <v>14</v>
      </c>
      <c r="C7" s="46"/>
      <c r="D7" s="26">
        <v>50</v>
      </c>
      <c r="E7" s="13">
        <f>C7*D7</f>
        <v>0</v>
      </c>
      <c r="F7" s="8">
        <v>21</v>
      </c>
      <c r="G7" s="14">
        <f>E7*(1+F7/100)</f>
        <v>0</v>
      </c>
    </row>
    <row r="8" spans="1:7" ht="12.75">
      <c r="A8" s="38" t="s">
        <v>31</v>
      </c>
      <c r="B8" s="27" t="s">
        <v>15</v>
      </c>
      <c r="C8" s="46"/>
      <c r="D8" s="28">
        <v>30</v>
      </c>
      <c r="E8" s="13">
        <f>C8*D8</f>
        <v>0</v>
      </c>
      <c r="F8" s="8">
        <v>21</v>
      </c>
      <c r="G8" s="14">
        <f>E8*(1+F8/100)</f>
        <v>0</v>
      </c>
    </row>
    <row r="9" spans="1:7" ht="12.75">
      <c r="A9" s="39" t="s">
        <v>35</v>
      </c>
      <c r="B9" s="31"/>
      <c r="C9" s="31"/>
      <c r="D9" s="32"/>
      <c r="E9" s="33">
        <f>SUM(C6,E7,E8)</f>
        <v>0</v>
      </c>
      <c r="F9" s="34">
        <v>21</v>
      </c>
      <c r="G9" s="40">
        <f>E9*(1+F9/100)</f>
        <v>0</v>
      </c>
    </row>
    <row r="10" spans="1:7" ht="13" thickBot="1">
      <c r="A10" s="35" t="s">
        <v>36</v>
      </c>
      <c r="B10" s="36"/>
      <c r="C10" s="36"/>
      <c r="D10" s="37"/>
      <c r="E10" s="41">
        <f>D6*E9</f>
        <v>0</v>
      </c>
      <c r="F10" s="42">
        <v>21</v>
      </c>
      <c r="G10" s="43">
        <f>E10*(1+F10/100)</f>
        <v>0</v>
      </c>
    </row>
    <row r="11" spans="1:7" ht="12.75">
      <c r="A11" s="66" t="s">
        <v>19</v>
      </c>
      <c r="B11" s="68" t="s">
        <v>1</v>
      </c>
      <c r="C11" s="49" t="s">
        <v>2</v>
      </c>
      <c r="D11" s="19" t="s">
        <v>3</v>
      </c>
      <c r="E11" s="19" t="s">
        <v>2</v>
      </c>
      <c r="F11" s="50" t="s">
        <v>4</v>
      </c>
      <c r="G11" s="51" t="s">
        <v>2</v>
      </c>
    </row>
    <row r="12" spans="1:7" ht="12.75">
      <c r="A12" s="67"/>
      <c r="B12" s="69"/>
      <c r="C12" s="52" t="s">
        <v>5</v>
      </c>
      <c r="D12" s="20" t="s">
        <v>6</v>
      </c>
      <c r="E12" s="20" t="s">
        <v>7</v>
      </c>
      <c r="F12" s="53" t="s">
        <v>8</v>
      </c>
      <c r="G12" s="54" t="s">
        <v>9</v>
      </c>
    </row>
    <row r="13" spans="1:7" ht="12.75">
      <c r="A13" s="67"/>
      <c r="B13" s="69"/>
      <c r="C13" s="55" t="s">
        <v>10</v>
      </c>
      <c r="D13" s="30" t="s">
        <v>11</v>
      </c>
      <c r="E13" s="30" t="s">
        <v>12</v>
      </c>
      <c r="F13" s="56"/>
      <c r="G13" s="57" t="s">
        <v>12</v>
      </c>
    </row>
    <row r="14" spans="1:7" ht="12.75">
      <c r="A14" s="47" t="s">
        <v>20</v>
      </c>
      <c r="B14" s="25" t="s">
        <v>13</v>
      </c>
      <c r="C14" s="46"/>
      <c r="D14" s="16">
        <v>300</v>
      </c>
      <c r="E14" s="44">
        <f>C14*D14</f>
        <v>0</v>
      </c>
      <c r="F14" s="45">
        <v>21</v>
      </c>
      <c r="G14" s="17">
        <f>E14*(1+F14/100)</f>
        <v>0</v>
      </c>
    </row>
    <row r="15" spans="1:7" ht="23">
      <c r="A15" s="47" t="s">
        <v>32</v>
      </c>
      <c r="B15" s="7" t="s">
        <v>14</v>
      </c>
      <c r="C15" s="46"/>
      <c r="D15" s="26">
        <v>30</v>
      </c>
      <c r="E15" s="13">
        <f>C15*D15</f>
        <v>0</v>
      </c>
      <c r="F15" s="8">
        <v>21</v>
      </c>
      <c r="G15" s="14">
        <f>E15*(1+F15/100)</f>
        <v>0</v>
      </c>
    </row>
    <row r="16" spans="1:7" ht="12.75">
      <c r="A16" s="38" t="s">
        <v>33</v>
      </c>
      <c r="B16" s="27" t="s">
        <v>15</v>
      </c>
      <c r="C16" s="46"/>
      <c r="D16" s="28">
        <v>20</v>
      </c>
      <c r="E16" s="13">
        <f>C16*D16</f>
        <v>0</v>
      </c>
      <c r="F16" s="8">
        <v>21</v>
      </c>
      <c r="G16" s="14">
        <f>E16*(1+F16/100)</f>
        <v>0</v>
      </c>
    </row>
    <row r="17" spans="1:7" ht="12.75">
      <c r="A17" s="39" t="s">
        <v>35</v>
      </c>
      <c r="B17" s="31"/>
      <c r="C17" s="31"/>
      <c r="D17" s="32"/>
      <c r="E17" s="33">
        <f>SUM(C14,E15,E16)</f>
        <v>0</v>
      </c>
      <c r="F17" s="34">
        <v>21</v>
      </c>
      <c r="G17" s="40">
        <f>E17*(1+F17/100)</f>
        <v>0</v>
      </c>
    </row>
    <row r="18" spans="1:7" ht="13" thickBot="1">
      <c r="A18" s="35" t="s">
        <v>36</v>
      </c>
      <c r="B18" s="36"/>
      <c r="C18" s="36"/>
      <c r="D18" s="37"/>
      <c r="E18" s="41">
        <f>D14*E17</f>
        <v>0</v>
      </c>
      <c r="F18" s="42">
        <v>21</v>
      </c>
      <c r="G18" s="43">
        <f>E18*(1+F18/100)</f>
        <v>0</v>
      </c>
    </row>
    <row r="19" spans="1:7" ht="12.75">
      <c r="A19" s="66" t="s">
        <v>21</v>
      </c>
      <c r="B19" s="68" t="s">
        <v>1</v>
      </c>
      <c r="C19" s="49" t="s">
        <v>2</v>
      </c>
      <c r="D19" s="19" t="s">
        <v>3</v>
      </c>
      <c r="E19" s="19" t="s">
        <v>2</v>
      </c>
      <c r="F19" s="50" t="s">
        <v>4</v>
      </c>
      <c r="G19" s="51" t="s">
        <v>2</v>
      </c>
    </row>
    <row r="20" spans="1:7" ht="12.75">
      <c r="A20" s="67"/>
      <c r="B20" s="69"/>
      <c r="C20" s="52" t="s">
        <v>5</v>
      </c>
      <c r="D20" s="20" t="s">
        <v>6</v>
      </c>
      <c r="E20" s="20" t="s">
        <v>7</v>
      </c>
      <c r="F20" s="53" t="s">
        <v>8</v>
      </c>
      <c r="G20" s="54" t="s">
        <v>9</v>
      </c>
    </row>
    <row r="21" spans="1:7" ht="12.75">
      <c r="A21" s="67"/>
      <c r="B21" s="69"/>
      <c r="C21" s="55" t="s">
        <v>10</v>
      </c>
      <c r="D21" s="30" t="s">
        <v>11</v>
      </c>
      <c r="E21" s="30" t="s">
        <v>12</v>
      </c>
      <c r="F21" s="56"/>
      <c r="G21" s="57" t="s">
        <v>12</v>
      </c>
    </row>
    <row r="22" spans="1:7" ht="12.75">
      <c r="A22" s="47" t="s">
        <v>22</v>
      </c>
      <c r="B22" s="25" t="s">
        <v>13</v>
      </c>
      <c r="C22" s="46"/>
      <c r="D22" s="16">
        <v>200</v>
      </c>
      <c r="E22" s="44">
        <f>C22*D22</f>
        <v>0</v>
      </c>
      <c r="F22" s="45">
        <v>21</v>
      </c>
      <c r="G22" s="17">
        <f>E22*(1+F22/100)</f>
        <v>0</v>
      </c>
    </row>
    <row r="23" spans="1:7" ht="23">
      <c r="A23" s="47" t="s">
        <v>32</v>
      </c>
      <c r="B23" s="7" t="s">
        <v>14</v>
      </c>
      <c r="C23" s="46"/>
      <c r="D23" s="26">
        <v>20</v>
      </c>
      <c r="E23" s="13">
        <f>C23*D23</f>
        <v>0</v>
      </c>
      <c r="F23" s="8">
        <v>21</v>
      </c>
      <c r="G23" s="14">
        <f>E23*(1+F23/100)</f>
        <v>0</v>
      </c>
    </row>
    <row r="24" spans="1:7" ht="12.75">
      <c r="A24" s="38" t="s">
        <v>33</v>
      </c>
      <c r="B24" s="27" t="s">
        <v>15</v>
      </c>
      <c r="C24" s="46"/>
      <c r="D24" s="28">
        <v>10</v>
      </c>
      <c r="E24" s="13">
        <f>C24*D24</f>
        <v>0</v>
      </c>
      <c r="F24" s="8">
        <v>21</v>
      </c>
      <c r="G24" s="14">
        <f>E24*(1+F24/100)</f>
        <v>0</v>
      </c>
    </row>
    <row r="25" spans="1:7" ht="12.75">
      <c r="A25" s="39" t="s">
        <v>35</v>
      </c>
      <c r="B25" s="31"/>
      <c r="C25" s="31"/>
      <c r="D25" s="32"/>
      <c r="E25" s="33">
        <f>SUM(C22,E23,E24)</f>
        <v>0</v>
      </c>
      <c r="F25" s="34">
        <v>21</v>
      </c>
      <c r="G25" s="40">
        <f>E25*(1+F25/100)</f>
        <v>0</v>
      </c>
    </row>
    <row r="26" spans="1:7" ht="13" thickBot="1">
      <c r="A26" s="35" t="s">
        <v>36</v>
      </c>
      <c r="B26" s="36"/>
      <c r="C26" s="36"/>
      <c r="D26" s="37"/>
      <c r="E26" s="41">
        <f>D22*E25</f>
        <v>0</v>
      </c>
      <c r="F26" s="42">
        <v>21</v>
      </c>
      <c r="G26" s="43">
        <f>E26*(1+F26/100)</f>
        <v>0</v>
      </c>
    </row>
    <row r="27" spans="1:7" ht="12.75">
      <c r="A27" s="66" t="s">
        <v>23</v>
      </c>
      <c r="B27" s="68" t="s">
        <v>1</v>
      </c>
      <c r="C27" s="49" t="s">
        <v>2</v>
      </c>
      <c r="D27" s="19" t="s">
        <v>3</v>
      </c>
      <c r="E27" s="19" t="s">
        <v>2</v>
      </c>
      <c r="F27" s="50" t="s">
        <v>4</v>
      </c>
      <c r="G27" s="51" t="s">
        <v>2</v>
      </c>
    </row>
    <row r="28" spans="1:7" ht="12.75">
      <c r="A28" s="67"/>
      <c r="B28" s="69"/>
      <c r="C28" s="52" t="s">
        <v>5</v>
      </c>
      <c r="D28" s="20" t="s">
        <v>6</v>
      </c>
      <c r="E28" s="20" t="s">
        <v>7</v>
      </c>
      <c r="F28" s="53" t="s">
        <v>8</v>
      </c>
      <c r="G28" s="54" t="s">
        <v>9</v>
      </c>
    </row>
    <row r="29" spans="1:7" ht="12.75">
      <c r="A29" s="67"/>
      <c r="B29" s="69"/>
      <c r="C29" s="55" t="s">
        <v>10</v>
      </c>
      <c r="D29" s="30" t="s">
        <v>11</v>
      </c>
      <c r="E29" s="30" t="s">
        <v>12</v>
      </c>
      <c r="F29" s="56"/>
      <c r="G29" s="57" t="s">
        <v>12</v>
      </c>
    </row>
    <row r="30" spans="1:7" ht="12.75">
      <c r="A30" s="47" t="s">
        <v>24</v>
      </c>
      <c r="B30" s="25" t="s">
        <v>13</v>
      </c>
      <c r="C30" s="46"/>
      <c r="D30" s="16">
        <v>200</v>
      </c>
      <c r="E30" s="44">
        <f>C30*D30</f>
        <v>0</v>
      </c>
      <c r="F30" s="45">
        <v>21</v>
      </c>
      <c r="G30" s="17">
        <f>E30*(1+F30/100)</f>
        <v>0</v>
      </c>
    </row>
    <row r="31" spans="1:7" ht="23">
      <c r="A31" s="47" t="s">
        <v>32</v>
      </c>
      <c r="B31" s="7" t="s">
        <v>14</v>
      </c>
      <c r="C31" s="46"/>
      <c r="D31" s="26">
        <v>10</v>
      </c>
      <c r="E31" s="13">
        <f>C31*D31</f>
        <v>0</v>
      </c>
      <c r="F31" s="8">
        <v>21</v>
      </c>
      <c r="G31" s="14">
        <f>E31*(1+F31/100)</f>
        <v>0</v>
      </c>
    </row>
    <row r="32" spans="1:7" ht="12.75">
      <c r="A32" s="38" t="s">
        <v>33</v>
      </c>
      <c r="B32" s="27" t="s">
        <v>15</v>
      </c>
      <c r="C32" s="46"/>
      <c r="D32" s="28">
        <v>10</v>
      </c>
      <c r="E32" s="13">
        <f>C32*D32</f>
        <v>0</v>
      </c>
      <c r="F32" s="8">
        <v>21</v>
      </c>
      <c r="G32" s="14">
        <f>E32*(1+F32/100)</f>
        <v>0</v>
      </c>
    </row>
    <row r="33" spans="1:7" ht="12.75">
      <c r="A33" s="39" t="s">
        <v>35</v>
      </c>
      <c r="B33" s="31"/>
      <c r="C33" s="31"/>
      <c r="D33" s="32"/>
      <c r="E33" s="33">
        <f>SUM(C30,E31,E32)</f>
        <v>0</v>
      </c>
      <c r="F33" s="34">
        <v>21</v>
      </c>
      <c r="G33" s="40">
        <f>E33*(1+F33/100)</f>
        <v>0</v>
      </c>
    </row>
    <row r="34" spans="1:7" ht="13" thickBot="1">
      <c r="A34" s="35" t="s">
        <v>36</v>
      </c>
      <c r="B34" s="36"/>
      <c r="C34" s="36"/>
      <c r="D34" s="37"/>
      <c r="E34" s="41">
        <f>D30*E33</f>
        <v>0</v>
      </c>
      <c r="F34" s="42">
        <v>21</v>
      </c>
      <c r="G34" s="43">
        <f>E34*(1+F34/100)</f>
        <v>0</v>
      </c>
    </row>
    <row r="35" spans="1:7" ht="12.75">
      <c r="A35" s="66" t="s">
        <v>25</v>
      </c>
      <c r="B35" s="68" t="s">
        <v>1</v>
      </c>
      <c r="C35" s="49" t="s">
        <v>2</v>
      </c>
      <c r="D35" s="19" t="s">
        <v>3</v>
      </c>
      <c r="E35" s="19" t="s">
        <v>2</v>
      </c>
      <c r="F35" s="50" t="s">
        <v>4</v>
      </c>
      <c r="G35" s="51" t="s">
        <v>2</v>
      </c>
    </row>
    <row r="36" spans="1:7" ht="12.75">
      <c r="A36" s="67"/>
      <c r="B36" s="69"/>
      <c r="C36" s="52" t="s">
        <v>5</v>
      </c>
      <c r="D36" s="20" t="s">
        <v>6</v>
      </c>
      <c r="E36" s="20" t="s">
        <v>7</v>
      </c>
      <c r="F36" s="53" t="s">
        <v>8</v>
      </c>
      <c r="G36" s="54" t="s">
        <v>9</v>
      </c>
    </row>
    <row r="37" spans="1:7" ht="12.75">
      <c r="A37" s="67"/>
      <c r="B37" s="69"/>
      <c r="C37" s="55" t="s">
        <v>10</v>
      </c>
      <c r="D37" s="30" t="s">
        <v>11</v>
      </c>
      <c r="E37" s="30" t="s">
        <v>12</v>
      </c>
      <c r="F37" s="56"/>
      <c r="G37" s="57" t="s">
        <v>12</v>
      </c>
    </row>
    <row r="38" spans="1:7" ht="23">
      <c r="A38" s="47" t="s">
        <v>34</v>
      </c>
      <c r="B38" s="25" t="s">
        <v>13</v>
      </c>
      <c r="C38" s="46"/>
      <c r="D38" s="16">
        <v>980</v>
      </c>
      <c r="E38" s="44">
        <f>C38*D38</f>
        <v>0</v>
      </c>
      <c r="F38" s="45">
        <v>21</v>
      </c>
      <c r="G38" s="17">
        <f>E38*(1+F38/100)</f>
        <v>0</v>
      </c>
    </row>
    <row r="39" spans="1:7" ht="12.75">
      <c r="A39" s="39" t="s">
        <v>35</v>
      </c>
      <c r="B39" s="31"/>
      <c r="C39" s="31"/>
      <c r="D39" s="32"/>
      <c r="E39" s="33">
        <f>C38</f>
        <v>0</v>
      </c>
      <c r="F39" s="34">
        <v>21</v>
      </c>
      <c r="G39" s="40">
        <f>E39*(1+F39/100)</f>
        <v>0</v>
      </c>
    </row>
    <row r="40" spans="1:7" ht="13" thickBot="1">
      <c r="A40" s="35" t="s">
        <v>36</v>
      </c>
      <c r="B40" s="36"/>
      <c r="C40" s="36"/>
      <c r="D40" s="37"/>
      <c r="E40" s="41">
        <f>D38*E39</f>
        <v>0</v>
      </c>
      <c r="F40" s="42">
        <v>21</v>
      </c>
      <c r="G40" s="43">
        <f>E40*(1+F40/100)</f>
        <v>0</v>
      </c>
    </row>
    <row r="41" spans="1:7" ht="12.75">
      <c r="A41" s="66" t="s">
        <v>40</v>
      </c>
      <c r="B41" s="68" t="s">
        <v>1</v>
      </c>
      <c r="C41" s="49" t="s">
        <v>2</v>
      </c>
      <c r="D41" s="19" t="s">
        <v>3</v>
      </c>
      <c r="E41" s="19" t="s">
        <v>2</v>
      </c>
      <c r="F41" s="50" t="s">
        <v>4</v>
      </c>
      <c r="G41" s="51" t="s">
        <v>2</v>
      </c>
    </row>
    <row r="42" spans="1:7" ht="12.75">
      <c r="A42" s="67"/>
      <c r="B42" s="69"/>
      <c r="C42" s="52" t="s">
        <v>5</v>
      </c>
      <c r="D42" s="20" t="s">
        <v>6</v>
      </c>
      <c r="E42" s="20" t="s">
        <v>7</v>
      </c>
      <c r="F42" s="53" t="s">
        <v>8</v>
      </c>
      <c r="G42" s="54" t="s">
        <v>9</v>
      </c>
    </row>
    <row r="43" spans="1:7" ht="12.75">
      <c r="A43" s="67"/>
      <c r="B43" s="69"/>
      <c r="C43" s="55" t="s">
        <v>10</v>
      </c>
      <c r="D43" s="30" t="s">
        <v>11</v>
      </c>
      <c r="E43" s="30" t="s">
        <v>12</v>
      </c>
      <c r="F43" s="56"/>
      <c r="G43" s="57" t="s">
        <v>12</v>
      </c>
    </row>
    <row r="44" spans="1:7" ht="12.75">
      <c r="A44" s="47" t="s">
        <v>41</v>
      </c>
      <c r="B44" s="25" t="s">
        <v>14</v>
      </c>
      <c r="C44" s="46"/>
      <c r="D44" s="16">
        <v>400</v>
      </c>
      <c r="E44" s="44">
        <f>C44*D44</f>
        <v>0</v>
      </c>
      <c r="F44" s="45">
        <v>21</v>
      </c>
      <c r="G44" s="17">
        <f>E44*(1+F44/100)</f>
        <v>0</v>
      </c>
    </row>
    <row r="45" spans="1:12" ht="12.75">
      <c r="A45" s="47" t="s">
        <v>42</v>
      </c>
      <c r="B45" s="25" t="s">
        <v>14</v>
      </c>
      <c r="C45" s="46"/>
      <c r="D45" s="16">
        <v>240</v>
      </c>
      <c r="E45" s="44">
        <f aca="true" t="shared" si="0" ref="E45:E47">C45*D45</f>
        <v>0</v>
      </c>
      <c r="F45" s="45">
        <v>21</v>
      </c>
      <c r="G45" s="17">
        <f aca="true" t="shared" si="1" ref="G45:G47">E45*(1+F45/100)</f>
        <v>0</v>
      </c>
      <c r="L45" t="s">
        <v>43</v>
      </c>
    </row>
    <row r="46" spans="1:7" ht="12.75">
      <c r="A46" s="47" t="s">
        <v>63</v>
      </c>
      <c r="B46" s="25" t="s">
        <v>14</v>
      </c>
      <c r="C46" s="46"/>
      <c r="D46" s="16">
        <v>1200</v>
      </c>
      <c r="E46" s="44">
        <f t="shared" si="0"/>
        <v>0</v>
      </c>
      <c r="F46" s="45">
        <v>21</v>
      </c>
      <c r="G46" s="17">
        <f t="shared" si="1"/>
        <v>0</v>
      </c>
    </row>
    <row r="47" spans="1:7" ht="12.75">
      <c r="A47" s="47" t="s">
        <v>64</v>
      </c>
      <c r="B47" s="25" t="s">
        <v>14</v>
      </c>
      <c r="C47" s="46"/>
      <c r="D47" s="16">
        <v>60</v>
      </c>
      <c r="E47" s="44">
        <f t="shared" si="0"/>
        <v>0</v>
      </c>
      <c r="F47" s="45">
        <v>21</v>
      </c>
      <c r="G47" s="17">
        <f t="shared" si="1"/>
        <v>0</v>
      </c>
    </row>
    <row r="48" spans="1:7" ht="13" thickBot="1">
      <c r="A48" s="35" t="s">
        <v>45</v>
      </c>
      <c r="B48" s="36"/>
      <c r="C48" s="36"/>
      <c r="D48" s="37"/>
      <c r="E48" s="41">
        <f>SUM(E44:E47)</f>
        <v>0</v>
      </c>
      <c r="F48" s="42">
        <v>21</v>
      </c>
      <c r="G48" s="43">
        <f>E48*(1+F48/100)</f>
        <v>0</v>
      </c>
    </row>
    <row r="49" spans="1:7" ht="13.5" thickBot="1">
      <c r="A49" s="22" t="s">
        <v>39</v>
      </c>
      <c r="B49" s="1"/>
      <c r="C49" s="2"/>
      <c r="D49" s="1"/>
      <c r="E49" s="1"/>
      <c r="F49" s="23"/>
      <c r="G49" s="24"/>
    </row>
    <row r="50" spans="1:7" ht="12.75">
      <c r="A50" s="66" t="s">
        <v>18</v>
      </c>
      <c r="B50" s="68" t="s">
        <v>1</v>
      </c>
      <c r="C50" s="49" t="s">
        <v>2</v>
      </c>
      <c r="D50" s="19" t="s">
        <v>3</v>
      </c>
      <c r="E50" s="19" t="s">
        <v>2</v>
      </c>
      <c r="F50" s="50" t="s">
        <v>4</v>
      </c>
      <c r="G50" s="51" t="s">
        <v>2</v>
      </c>
    </row>
    <row r="51" spans="1:7" ht="12.75">
      <c r="A51" s="67"/>
      <c r="B51" s="69"/>
      <c r="C51" s="52" t="s">
        <v>5</v>
      </c>
      <c r="D51" s="20" t="s">
        <v>6</v>
      </c>
      <c r="E51" s="20" t="s">
        <v>7</v>
      </c>
      <c r="F51" s="53" t="s">
        <v>8</v>
      </c>
      <c r="G51" s="54" t="s">
        <v>9</v>
      </c>
    </row>
    <row r="52" spans="1:7" ht="12.75">
      <c r="A52" s="67"/>
      <c r="B52" s="69"/>
      <c r="C52" s="55" t="s">
        <v>10</v>
      </c>
      <c r="D52" s="30" t="s">
        <v>11</v>
      </c>
      <c r="E52" s="30" t="s">
        <v>12</v>
      </c>
      <c r="F52" s="56"/>
      <c r="G52" s="57" t="s">
        <v>12</v>
      </c>
    </row>
    <row r="53" spans="1:7" ht="23">
      <c r="A53" s="47" t="s">
        <v>65</v>
      </c>
      <c r="B53" s="61" t="s">
        <v>13</v>
      </c>
      <c r="C53" s="62"/>
      <c r="D53" s="16">
        <v>220</v>
      </c>
      <c r="E53" s="63">
        <f>C53*D53</f>
        <v>0</v>
      </c>
      <c r="F53" s="64">
        <v>21</v>
      </c>
      <c r="G53" s="65">
        <f>E53*(1+F53/100)</f>
        <v>0</v>
      </c>
    </row>
    <row r="54" spans="1:7" ht="12.75">
      <c r="A54" s="39" t="s">
        <v>35</v>
      </c>
      <c r="B54" s="31"/>
      <c r="C54" s="31"/>
      <c r="D54" s="32"/>
      <c r="E54" s="33">
        <f>C53</f>
        <v>0</v>
      </c>
      <c r="F54" s="34">
        <v>21</v>
      </c>
      <c r="G54" s="40">
        <f>E54*(1+F54/100)</f>
        <v>0</v>
      </c>
    </row>
    <row r="55" spans="1:7" ht="13" thickBot="1">
      <c r="A55" s="35" t="s">
        <v>36</v>
      </c>
      <c r="B55" s="36"/>
      <c r="C55" s="36"/>
      <c r="D55" s="37"/>
      <c r="E55" s="41">
        <f>D53*E54</f>
        <v>0</v>
      </c>
      <c r="F55" s="42">
        <v>21</v>
      </c>
      <c r="G55" s="43">
        <f>E55*(1+F55/100)</f>
        <v>0</v>
      </c>
    </row>
    <row r="56" spans="1:7" ht="12.75">
      <c r="A56" s="66" t="s">
        <v>19</v>
      </c>
      <c r="B56" s="68" t="s">
        <v>1</v>
      </c>
      <c r="C56" s="49" t="s">
        <v>2</v>
      </c>
      <c r="D56" s="19" t="s">
        <v>3</v>
      </c>
      <c r="E56" s="19" t="s">
        <v>2</v>
      </c>
      <c r="F56" s="50" t="s">
        <v>4</v>
      </c>
      <c r="G56" s="51" t="s">
        <v>2</v>
      </c>
    </row>
    <row r="57" spans="1:7" ht="12.75">
      <c r="A57" s="67"/>
      <c r="B57" s="69"/>
      <c r="C57" s="52" t="s">
        <v>5</v>
      </c>
      <c r="D57" s="20" t="s">
        <v>6</v>
      </c>
      <c r="E57" s="20" t="s">
        <v>7</v>
      </c>
      <c r="F57" s="53" t="s">
        <v>8</v>
      </c>
      <c r="G57" s="54" t="s">
        <v>9</v>
      </c>
    </row>
    <row r="58" spans="1:7" ht="12.75">
      <c r="A58" s="67"/>
      <c r="B58" s="69"/>
      <c r="C58" s="55" t="s">
        <v>10</v>
      </c>
      <c r="D58" s="30" t="s">
        <v>11</v>
      </c>
      <c r="E58" s="30" t="s">
        <v>12</v>
      </c>
      <c r="F58" s="56"/>
      <c r="G58" s="57" t="s">
        <v>12</v>
      </c>
    </row>
    <row r="59" spans="1:7" ht="23">
      <c r="A59" s="47" t="s">
        <v>44</v>
      </c>
      <c r="B59" s="25" t="s">
        <v>13</v>
      </c>
      <c r="C59" s="46"/>
      <c r="D59" s="16">
        <v>1265</v>
      </c>
      <c r="E59" s="44">
        <f>C59*D59</f>
        <v>0</v>
      </c>
      <c r="F59" s="45">
        <v>21</v>
      </c>
      <c r="G59" s="17">
        <f>E59*(1+F59/100)</f>
        <v>0</v>
      </c>
    </row>
    <row r="60" spans="1:7" ht="12.75">
      <c r="A60" s="39" t="s">
        <v>35</v>
      </c>
      <c r="B60" s="31"/>
      <c r="C60" s="31"/>
      <c r="D60" s="32"/>
      <c r="E60" s="33">
        <f>C59</f>
        <v>0</v>
      </c>
      <c r="F60" s="34">
        <v>21</v>
      </c>
      <c r="G60" s="40">
        <f>E60*(1+F60/100)</f>
        <v>0</v>
      </c>
    </row>
    <row r="61" spans="1:7" ht="13" thickBot="1">
      <c r="A61" s="35" t="s">
        <v>36</v>
      </c>
      <c r="B61" s="36"/>
      <c r="C61" s="36"/>
      <c r="D61" s="37"/>
      <c r="E61" s="41">
        <f>D59*E60</f>
        <v>0</v>
      </c>
      <c r="F61" s="42">
        <v>21</v>
      </c>
      <c r="G61" s="43">
        <f>E61*(1+F61/100)</f>
        <v>0</v>
      </c>
    </row>
    <row r="62" spans="1:7" ht="12.75">
      <c r="A62" s="66" t="s">
        <v>21</v>
      </c>
      <c r="B62" s="68" t="s">
        <v>1</v>
      </c>
      <c r="C62" s="49" t="s">
        <v>2</v>
      </c>
      <c r="D62" s="19" t="s">
        <v>3</v>
      </c>
      <c r="E62" s="19" t="s">
        <v>2</v>
      </c>
      <c r="F62" s="50" t="s">
        <v>4</v>
      </c>
      <c r="G62" s="51" t="s">
        <v>2</v>
      </c>
    </row>
    <row r="63" spans="1:7" ht="12.75">
      <c r="A63" s="67"/>
      <c r="B63" s="69"/>
      <c r="C63" s="52" t="s">
        <v>5</v>
      </c>
      <c r="D63" s="20" t="s">
        <v>6</v>
      </c>
      <c r="E63" s="20" t="s">
        <v>7</v>
      </c>
      <c r="F63" s="53" t="s">
        <v>8</v>
      </c>
      <c r="G63" s="54" t="s">
        <v>9</v>
      </c>
    </row>
    <row r="64" spans="1:7" ht="12.75">
      <c r="A64" s="67"/>
      <c r="B64" s="69"/>
      <c r="C64" s="55" t="s">
        <v>10</v>
      </c>
      <c r="D64" s="30" t="s">
        <v>11</v>
      </c>
      <c r="E64" s="30" t="s">
        <v>12</v>
      </c>
      <c r="F64" s="56"/>
      <c r="G64" s="57" t="s">
        <v>12</v>
      </c>
    </row>
    <row r="65" spans="1:7" ht="23">
      <c r="A65" s="47" t="s">
        <v>46</v>
      </c>
      <c r="B65" s="25" t="s">
        <v>13</v>
      </c>
      <c r="C65" s="46"/>
      <c r="D65" s="16">
        <v>600</v>
      </c>
      <c r="E65" s="44">
        <f>C65*D65</f>
        <v>0</v>
      </c>
      <c r="F65" s="45">
        <v>21</v>
      </c>
      <c r="G65" s="17">
        <f>E65*(1+F65/100)</f>
        <v>0</v>
      </c>
    </row>
    <row r="66" spans="1:7" ht="12.75">
      <c r="A66" s="39" t="s">
        <v>35</v>
      </c>
      <c r="B66" s="31"/>
      <c r="C66" s="31"/>
      <c r="D66" s="32"/>
      <c r="E66" s="33">
        <f>C65</f>
        <v>0</v>
      </c>
      <c r="F66" s="34">
        <v>21</v>
      </c>
      <c r="G66" s="40">
        <f>E66*(1+F66/100)</f>
        <v>0</v>
      </c>
    </row>
    <row r="67" spans="1:7" ht="13" thickBot="1">
      <c r="A67" s="35" t="s">
        <v>36</v>
      </c>
      <c r="B67" s="36"/>
      <c r="C67" s="36"/>
      <c r="D67" s="37"/>
      <c r="E67" s="41">
        <f>D65*E66</f>
        <v>0</v>
      </c>
      <c r="F67" s="42">
        <v>21</v>
      </c>
      <c r="G67" s="43">
        <f>E67*(1+F67/100)</f>
        <v>0</v>
      </c>
    </row>
    <row r="68" spans="1:7" ht="12.75">
      <c r="A68" s="66" t="s">
        <v>23</v>
      </c>
      <c r="B68" s="68" t="s">
        <v>1</v>
      </c>
      <c r="C68" s="49" t="s">
        <v>2</v>
      </c>
      <c r="D68" s="19" t="s">
        <v>3</v>
      </c>
      <c r="E68" s="19" t="s">
        <v>2</v>
      </c>
      <c r="F68" s="50" t="s">
        <v>4</v>
      </c>
      <c r="G68" s="51" t="s">
        <v>2</v>
      </c>
    </row>
    <row r="69" spans="1:7" ht="12.75">
      <c r="A69" s="67"/>
      <c r="B69" s="69"/>
      <c r="C69" s="52" t="s">
        <v>5</v>
      </c>
      <c r="D69" s="20" t="s">
        <v>6</v>
      </c>
      <c r="E69" s="20" t="s">
        <v>7</v>
      </c>
      <c r="F69" s="53" t="s">
        <v>8</v>
      </c>
      <c r="G69" s="54" t="s">
        <v>9</v>
      </c>
    </row>
    <row r="70" spans="1:7" ht="12.75">
      <c r="A70" s="67"/>
      <c r="B70" s="69"/>
      <c r="C70" s="55" t="s">
        <v>10</v>
      </c>
      <c r="D70" s="30" t="s">
        <v>11</v>
      </c>
      <c r="E70" s="30" t="s">
        <v>12</v>
      </c>
      <c r="F70" s="56"/>
      <c r="G70" s="57" t="s">
        <v>12</v>
      </c>
    </row>
    <row r="71" spans="1:7" ht="23">
      <c r="A71" s="48" t="s">
        <v>66</v>
      </c>
      <c r="B71" s="25" t="s">
        <v>13</v>
      </c>
      <c r="C71" s="46"/>
      <c r="D71" s="16">
        <v>225</v>
      </c>
      <c r="E71" s="44">
        <f>C71*D71</f>
        <v>0</v>
      </c>
      <c r="F71" s="45">
        <v>21</v>
      </c>
      <c r="G71" s="17">
        <f>E71*(1+F71/100)</f>
        <v>0</v>
      </c>
    </row>
    <row r="72" spans="1:7" ht="12.75">
      <c r="A72" s="39" t="s">
        <v>35</v>
      </c>
      <c r="B72" s="31"/>
      <c r="C72" s="31"/>
      <c r="D72" s="32"/>
      <c r="E72" s="33">
        <f>C71</f>
        <v>0</v>
      </c>
      <c r="F72" s="34">
        <v>21</v>
      </c>
      <c r="G72" s="40">
        <f>E72*(1+F72/100)</f>
        <v>0</v>
      </c>
    </row>
    <row r="73" spans="1:7" ht="13" thickBot="1">
      <c r="A73" s="35" t="s">
        <v>36</v>
      </c>
      <c r="B73" s="36"/>
      <c r="C73" s="36"/>
      <c r="D73" s="37"/>
      <c r="E73" s="41">
        <f>D71*E72</f>
        <v>0</v>
      </c>
      <c r="F73" s="42">
        <v>21</v>
      </c>
      <c r="G73" s="43">
        <f>E73*(1+F73/100)</f>
        <v>0</v>
      </c>
    </row>
    <row r="74" spans="1:7" ht="12.75">
      <c r="A74" s="66" t="s">
        <v>25</v>
      </c>
      <c r="B74" s="68" t="s">
        <v>1</v>
      </c>
      <c r="C74" s="49" t="s">
        <v>2</v>
      </c>
      <c r="D74" s="19" t="s">
        <v>3</v>
      </c>
      <c r="E74" s="19" t="s">
        <v>2</v>
      </c>
      <c r="F74" s="50" t="s">
        <v>4</v>
      </c>
      <c r="G74" s="51" t="s">
        <v>2</v>
      </c>
    </row>
    <row r="75" spans="1:7" ht="12.75">
      <c r="A75" s="67"/>
      <c r="B75" s="69"/>
      <c r="C75" s="52" t="s">
        <v>5</v>
      </c>
      <c r="D75" s="20" t="s">
        <v>6</v>
      </c>
      <c r="E75" s="20" t="s">
        <v>7</v>
      </c>
      <c r="F75" s="53" t="s">
        <v>8</v>
      </c>
      <c r="G75" s="54" t="s">
        <v>9</v>
      </c>
    </row>
    <row r="76" spans="1:7" ht="12.75">
      <c r="A76" s="67"/>
      <c r="B76" s="69"/>
      <c r="C76" s="55" t="s">
        <v>10</v>
      </c>
      <c r="D76" s="30" t="s">
        <v>11</v>
      </c>
      <c r="E76" s="30" t="s">
        <v>12</v>
      </c>
      <c r="F76" s="56"/>
      <c r="G76" s="57" t="s">
        <v>12</v>
      </c>
    </row>
    <row r="77" spans="1:7" ht="12.75">
      <c r="A77" s="48" t="s">
        <v>47</v>
      </c>
      <c r="B77" s="25" t="s">
        <v>13</v>
      </c>
      <c r="C77" s="46"/>
      <c r="D77" s="16">
        <v>55</v>
      </c>
      <c r="E77" s="44">
        <f>C77*D77</f>
        <v>0</v>
      </c>
      <c r="F77" s="45">
        <v>21</v>
      </c>
      <c r="G77" s="17">
        <f>E77*(1+F77/100)</f>
        <v>0</v>
      </c>
    </row>
    <row r="78" spans="1:7" ht="12.75">
      <c r="A78" s="39" t="s">
        <v>35</v>
      </c>
      <c r="B78" s="31"/>
      <c r="C78" s="31"/>
      <c r="D78" s="32"/>
      <c r="E78" s="33">
        <f>C77</f>
        <v>0</v>
      </c>
      <c r="F78" s="34">
        <v>21</v>
      </c>
      <c r="G78" s="40">
        <f>E78*(1+F78/100)</f>
        <v>0</v>
      </c>
    </row>
    <row r="79" spans="1:7" ht="13" thickBot="1">
      <c r="A79" s="35" t="s">
        <v>36</v>
      </c>
      <c r="B79" s="36"/>
      <c r="C79" s="36"/>
      <c r="D79" s="37"/>
      <c r="E79" s="41">
        <f>D77*E78</f>
        <v>0</v>
      </c>
      <c r="F79" s="42">
        <v>21</v>
      </c>
      <c r="G79" s="43">
        <f>E79*(1+F79/100)</f>
        <v>0</v>
      </c>
    </row>
    <row r="80" spans="1:7" ht="12.75">
      <c r="A80" s="66" t="s">
        <v>26</v>
      </c>
      <c r="B80" s="68" t="s">
        <v>1</v>
      </c>
      <c r="C80" s="49" t="s">
        <v>2</v>
      </c>
      <c r="D80" s="19" t="s">
        <v>3</v>
      </c>
      <c r="E80" s="19" t="s">
        <v>2</v>
      </c>
      <c r="F80" s="50" t="s">
        <v>4</v>
      </c>
      <c r="G80" s="51" t="s">
        <v>2</v>
      </c>
    </row>
    <row r="81" spans="1:7" ht="12.75">
      <c r="A81" s="67"/>
      <c r="B81" s="69"/>
      <c r="C81" s="52" t="s">
        <v>5</v>
      </c>
      <c r="D81" s="20" t="s">
        <v>6</v>
      </c>
      <c r="E81" s="20" t="s">
        <v>7</v>
      </c>
      <c r="F81" s="53" t="s">
        <v>8</v>
      </c>
      <c r="G81" s="54" t="s">
        <v>9</v>
      </c>
    </row>
    <row r="82" spans="1:7" ht="12.75">
      <c r="A82" s="67"/>
      <c r="B82" s="69"/>
      <c r="C82" s="55" t="s">
        <v>10</v>
      </c>
      <c r="D82" s="30" t="s">
        <v>11</v>
      </c>
      <c r="E82" s="30" t="s">
        <v>12</v>
      </c>
      <c r="F82" s="56"/>
      <c r="G82" s="57" t="s">
        <v>12</v>
      </c>
    </row>
    <row r="83" spans="1:7" ht="12.75">
      <c r="A83" s="48" t="s">
        <v>27</v>
      </c>
      <c r="B83" s="25" t="s">
        <v>13</v>
      </c>
      <c r="C83" s="46"/>
      <c r="D83" s="16">
        <v>140</v>
      </c>
      <c r="E83" s="44">
        <f>C83*D83</f>
        <v>0</v>
      </c>
      <c r="F83" s="45">
        <v>21</v>
      </c>
      <c r="G83" s="17">
        <f>E83*(1+F83/100)</f>
        <v>0</v>
      </c>
    </row>
    <row r="84" spans="1:7" ht="12.75">
      <c r="A84" s="39" t="s">
        <v>35</v>
      </c>
      <c r="B84" s="31"/>
      <c r="C84" s="31"/>
      <c r="D84" s="32"/>
      <c r="E84" s="33">
        <f>C83</f>
        <v>0</v>
      </c>
      <c r="F84" s="34">
        <v>21</v>
      </c>
      <c r="G84" s="40">
        <f>E84*(1+F84/100)</f>
        <v>0</v>
      </c>
    </row>
    <row r="85" spans="1:7" ht="13" thickBot="1">
      <c r="A85" s="35" t="s">
        <v>36</v>
      </c>
      <c r="B85" s="36"/>
      <c r="C85" s="36"/>
      <c r="D85" s="37"/>
      <c r="E85" s="41">
        <f>D83*E84</f>
        <v>0</v>
      </c>
      <c r="F85" s="42">
        <v>21</v>
      </c>
      <c r="G85" s="43">
        <f>E85*(1+F85/100)</f>
        <v>0</v>
      </c>
    </row>
    <row r="86" spans="1:7" ht="12.75">
      <c r="A86" s="66" t="s">
        <v>48</v>
      </c>
      <c r="B86" s="68" t="s">
        <v>1</v>
      </c>
      <c r="C86" s="49" t="s">
        <v>2</v>
      </c>
      <c r="D86" s="19" t="s">
        <v>3</v>
      </c>
      <c r="E86" s="19" t="s">
        <v>2</v>
      </c>
      <c r="F86" s="50" t="s">
        <v>4</v>
      </c>
      <c r="G86" s="51" t="s">
        <v>2</v>
      </c>
    </row>
    <row r="87" spans="1:7" ht="12.75">
      <c r="A87" s="67"/>
      <c r="B87" s="69"/>
      <c r="C87" s="52" t="s">
        <v>5</v>
      </c>
      <c r="D87" s="20" t="s">
        <v>6</v>
      </c>
      <c r="E87" s="20" t="s">
        <v>7</v>
      </c>
      <c r="F87" s="53" t="s">
        <v>8</v>
      </c>
      <c r="G87" s="54" t="s">
        <v>9</v>
      </c>
    </row>
    <row r="88" spans="1:7" ht="12.75">
      <c r="A88" s="67"/>
      <c r="B88" s="69"/>
      <c r="C88" s="55" t="s">
        <v>10</v>
      </c>
      <c r="D88" s="30" t="s">
        <v>11</v>
      </c>
      <c r="E88" s="30" t="s">
        <v>12</v>
      </c>
      <c r="F88" s="56"/>
      <c r="G88" s="57" t="s">
        <v>12</v>
      </c>
    </row>
    <row r="89" spans="1:7" ht="23">
      <c r="A89" s="48" t="s">
        <v>50</v>
      </c>
      <c r="B89" s="25" t="s">
        <v>62</v>
      </c>
      <c r="C89" s="46"/>
      <c r="D89" s="16">
        <v>6</v>
      </c>
      <c r="E89" s="44">
        <f>C89*D89</f>
        <v>0</v>
      </c>
      <c r="F89" s="45">
        <v>21</v>
      </c>
      <c r="G89" s="17">
        <f>E89*(1+F89/100)</f>
        <v>0</v>
      </c>
    </row>
    <row r="90" spans="1:7" ht="12.75">
      <c r="A90" s="39" t="s">
        <v>35</v>
      </c>
      <c r="B90" s="31"/>
      <c r="C90" s="31"/>
      <c r="D90" s="32"/>
      <c r="E90" s="33">
        <f>C89</f>
        <v>0</v>
      </c>
      <c r="F90" s="34">
        <v>21</v>
      </c>
      <c r="G90" s="40">
        <f>E90*(1+F90/100)</f>
        <v>0</v>
      </c>
    </row>
    <row r="91" spans="1:7" ht="12.75">
      <c r="A91" s="35" t="s">
        <v>36</v>
      </c>
      <c r="B91" s="36"/>
      <c r="C91" s="36"/>
      <c r="D91" s="37"/>
      <c r="E91" s="41">
        <f>D89*E90</f>
        <v>0</v>
      </c>
      <c r="F91" s="42">
        <v>21</v>
      </c>
      <c r="G91" s="43">
        <f>E91*(1+F91/100)</f>
        <v>0</v>
      </c>
    </row>
    <row r="92" spans="1:7" ht="12.75">
      <c r="A92" s="66" t="s">
        <v>49</v>
      </c>
      <c r="B92" s="68" t="s">
        <v>1</v>
      </c>
      <c r="C92" s="49" t="s">
        <v>2</v>
      </c>
      <c r="D92" s="19" t="s">
        <v>3</v>
      </c>
      <c r="E92" s="19" t="s">
        <v>2</v>
      </c>
      <c r="F92" s="50" t="s">
        <v>4</v>
      </c>
      <c r="G92" s="51" t="s">
        <v>2</v>
      </c>
    </row>
    <row r="93" spans="1:7" ht="12.75">
      <c r="A93" s="67"/>
      <c r="B93" s="69"/>
      <c r="C93" s="52" t="s">
        <v>5</v>
      </c>
      <c r="D93" s="20" t="s">
        <v>6</v>
      </c>
      <c r="E93" s="20" t="s">
        <v>7</v>
      </c>
      <c r="F93" s="53" t="s">
        <v>8</v>
      </c>
      <c r="G93" s="54" t="s">
        <v>9</v>
      </c>
    </row>
    <row r="94" spans="1:7" ht="12.75">
      <c r="A94" s="67"/>
      <c r="B94" s="69"/>
      <c r="C94" s="55" t="s">
        <v>10</v>
      </c>
      <c r="D94" s="30" t="s">
        <v>11</v>
      </c>
      <c r="E94" s="30" t="s">
        <v>12</v>
      </c>
      <c r="F94" s="56"/>
      <c r="G94" s="57" t="s">
        <v>12</v>
      </c>
    </row>
    <row r="95" spans="1:7" ht="23">
      <c r="A95" s="48" t="s">
        <v>52</v>
      </c>
      <c r="B95" s="25" t="s">
        <v>62</v>
      </c>
      <c r="C95" s="46"/>
      <c r="D95" s="16">
        <v>8</v>
      </c>
      <c r="E95" s="44">
        <f>C95*D95</f>
        <v>0</v>
      </c>
      <c r="F95" s="45">
        <v>21</v>
      </c>
      <c r="G95" s="17">
        <f>E95*(1+F95/100)</f>
        <v>0</v>
      </c>
    </row>
    <row r="96" spans="1:7" ht="12.75">
      <c r="A96" s="39" t="s">
        <v>35</v>
      </c>
      <c r="B96" s="31"/>
      <c r="C96" s="31"/>
      <c r="D96" s="32"/>
      <c r="E96" s="33">
        <f>C95</f>
        <v>0</v>
      </c>
      <c r="F96" s="34">
        <v>21</v>
      </c>
      <c r="G96" s="40">
        <f>E96*(1+F96/100)</f>
        <v>0</v>
      </c>
    </row>
    <row r="97" spans="1:7" ht="13" thickBot="1">
      <c r="A97" s="35" t="s">
        <v>36</v>
      </c>
      <c r="B97" s="36"/>
      <c r="C97" s="36"/>
      <c r="D97" s="37"/>
      <c r="E97" s="41">
        <f>D95*E96</f>
        <v>0</v>
      </c>
      <c r="F97" s="42">
        <v>21</v>
      </c>
      <c r="G97" s="43">
        <f>E97*(1+F97/100)</f>
        <v>0</v>
      </c>
    </row>
    <row r="98" spans="1:7" ht="12.75">
      <c r="A98" s="66" t="s">
        <v>51</v>
      </c>
      <c r="B98" s="68" t="s">
        <v>1</v>
      </c>
      <c r="C98" s="49" t="s">
        <v>2</v>
      </c>
      <c r="D98" s="19" t="s">
        <v>3</v>
      </c>
      <c r="E98" s="19" t="s">
        <v>2</v>
      </c>
      <c r="F98" s="50" t="s">
        <v>4</v>
      </c>
      <c r="G98" s="51" t="s">
        <v>2</v>
      </c>
    </row>
    <row r="99" spans="1:7" ht="12.75">
      <c r="A99" s="67"/>
      <c r="B99" s="69"/>
      <c r="C99" s="52" t="s">
        <v>5</v>
      </c>
      <c r="D99" s="20" t="s">
        <v>6</v>
      </c>
      <c r="E99" s="20" t="s">
        <v>7</v>
      </c>
      <c r="F99" s="53" t="s">
        <v>8</v>
      </c>
      <c r="G99" s="54" t="s">
        <v>9</v>
      </c>
    </row>
    <row r="100" spans="1:7" ht="12.75">
      <c r="A100" s="67"/>
      <c r="B100" s="69"/>
      <c r="C100" s="55" t="s">
        <v>10</v>
      </c>
      <c r="D100" s="30" t="s">
        <v>11</v>
      </c>
      <c r="E100" s="30" t="s">
        <v>12</v>
      </c>
      <c r="F100" s="56"/>
      <c r="G100" s="57" t="s">
        <v>12</v>
      </c>
    </row>
    <row r="101" spans="1:7" ht="23">
      <c r="A101" s="48" t="s">
        <v>53</v>
      </c>
      <c r="B101" s="25" t="s">
        <v>62</v>
      </c>
      <c r="C101" s="46"/>
      <c r="D101" s="16">
        <v>2</v>
      </c>
      <c r="E101" s="44">
        <f>C101*D101</f>
        <v>0</v>
      </c>
      <c r="F101" s="45">
        <v>21</v>
      </c>
      <c r="G101" s="17">
        <f>E101*(1+F101/100)</f>
        <v>0</v>
      </c>
    </row>
    <row r="102" spans="1:7" ht="12.75">
      <c r="A102" s="39" t="s">
        <v>35</v>
      </c>
      <c r="B102" s="31"/>
      <c r="C102" s="31"/>
      <c r="D102" s="32"/>
      <c r="E102" s="33">
        <f>C101</f>
        <v>0</v>
      </c>
      <c r="F102" s="34">
        <v>21</v>
      </c>
      <c r="G102" s="40">
        <f>E102*(1+F102/100)</f>
        <v>0</v>
      </c>
    </row>
    <row r="103" spans="1:7" ht="13" thickBot="1">
      <c r="A103" s="35" t="s">
        <v>36</v>
      </c>
      <c r="B103" s="36"/>
      <c r="C103" s="36"/>
      <c r="D103" s="37"/>
      <c r="E103" s="41">
        <f>D101*E102</f>
        <v>0</v>
      </c>
      <c r="F103" s="42">
        <v>21</v>
      </c>
      <c r="G103" s="43">
        <f>E103*(1+F103/100)</f>
        <v>0</v>
      </c>
    </row>
    <row r="104" spans="1:7" ht="12.75">
      <c r="A104" s="66" t="s">
        <v>54</v>
      </c>
      <c r="B104" s="68" t="s">
        <v>1</v>
      </c>
      <c r="C104" s="49" t="s">
        <v>2</v>
      </c>
      <c r="D104" s="19" t="s">
        <v>3</v>
      </c>
      <c r="E104" s="19" t="s">
        <v>2</v>
      </c>
      <c r="F104" s="50" t="s">
        <v>4</v>
      </c>
      <c r="G104" s="51" t="s">
        <v>2</v>
      </c>
    </row>
    <row r="105" spans="1:7" ht="12.75">
      <c r="A105" s="67"/>
      <c r="B105" s="69"/>
      <c r="C105" s="52" t="s">
        <v>5</v>
      </c>
      <c r="D105" s="20" t="s">
        <v>6</v>
      </c>
      <c r="E105" s="20" t="s">
        <v>7</v>
      </c>
      <c r="F105" s="53" t="s">
        <v>8</v>
      </c>
      <c r="G105" s="54" t="s">
        <v>9</v>
      </c>
    </row>
    <row r="106" spans="1:7" ht="12.75">
      <c r="A106" s="67"/>
      <c r="B106" s="69"/>
      <c r="C106" s="55" t="s">
        <v>10</v>
      </c>
      <c r="D106" s="30" t="s">
        <v>11</v>
      </c>
      <c r="E106" s="30" t="s">
        <v>12</v>
      </c>
      <c r="F106" s="56"/>
      <c r="G106" s="57" t="s">
        <v>12</v>
      </c>
    </row>
    <row r="107" spans="1:7" ht="24" customHeight="1">
      <c r="A107" s="48" t="s">
        <v>55</v>
      </c>
      <c r="B107" s="25" t="s">
        <v>59</v>
      </c>
      <c r="C107" s="46"/>
      <c r="D107" s="16">
        <v>690</v>
      </c>
      <c r="E107" s="44">
        <f>C107*D107</f>
        <v>0</v>
      </c>
      <c r="F107" s="45">
        <v>21</v>
      </c>
      <c r="G107" s="17">
        <f>E107*(1+F107/100)</f>
        <v>0</v>
      </c>
    </row>
    <row r="108" spans="1:7" ht="13" thickBot="1">
      <c r="A108" s="35" t="s">
        <v>56</v>
      </c>
      <c r="B108" s="36"/>
      <c r="C108" s="36"/>
      <c r="D108" s="37"/>
      <c r="E108" s="41">
        <f>C107*D107</f>
        <v>0</v>
      </c>
      <c r="F108" s="42">
        <v>21</v>
      </c>
      <c r="G108" s="43">
        <f>E108*(1+F108/100)</f>
        <v>0</v>
      </c>
    </row>
    <row r="109" spans="1:7" ht="13.5" thickBot="1">
      <c r="A109" s="9" t="s">
        <v>37</v>
      </c>
      <c r="B109" s="11"/>
      <c r="C109" s="10"/>
      <c r="D109" s="11"/>
      <c r="E109" s="18">
        <f>SUM(E108,E103,E97,E91,E85,E79,E73,E67,E61,E55,E48,E40,E34,E26,E18,E10)</f>
        <v>0</v>
      </c>
      <c r="F109" s="60">
        <v>21</v>
      </c>
      <c r="G109" s="59">
        <f>SUM(G108,G103,G97,G91,G85,G79,G73,G67,G61,G55,G48,G40,G34,G26,G18,G10)</f>
        <v>0</v>
      </c>
    </row>
    <row r="110" spans="1:7" ht="13.5" thickBot="1">
      <c r="A110" s="9" t="s">
        <v>38</v>
      </c>
      <c r="B110" s="11"/>
      <c r="C110" s="10"/>
      <c r="D110" s="70">
        <f>E109*48</f>
        <v>0</v>
      </c>
      <c r="E110" s="70"/>
      <c r="F110" s="60">
        <v>21</v>
      </c>
      <c r="G110" s="12">
        <f>G109*48</f>
        <v>0</v>
      </c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 s="21" t="s">
        <v>16</v>
      </c>
      <c r="B113"/>
      <c r="C113"/>
      <c r="D113"/>
      <c r="E113"/>
      <c r="F113"/>
      <c r="G113"/>
    </row>
    <row r="114" spans="1:7" ht="12.75">
      <c r="A114" t="s">
        <v>60</v>
      </c>
      <c r="B114"/>
      <c r="C114"/>
      <c r="D114"/>
      <c r="E114"/>
      <c r="F114"/>
      <c r="G114"/>
    </row>
    <row r="115" spans="1:7" ht="12.75">
      <c r="A115" t="s">
        <v>58</v>
      </c>
      <c r="B115"/>
      <c r="C115"/>
      <c r="D115"/>
      <c r="E115"/>
      <c r="F115"/>
      <c r="G115"/>
    </row>
    <row r="116" spans="1:7" ht="12.75">
      <c r="A116" s="15" t="s">
        <v>28</v>
      </c>
      <c r="B116"/>
      <c r="C116"/>
      <c r="D116"/>
      <c r="E116"/>
      <c r="F116"/>
      <c r="G116"/>
    </row>
    <row r="117" spans="1:7" ht="12.75">
      <c r="A117" s="15" t="s">
        <v>57</v>
      </c>
      <c r="B117"/>
      <c r="C117"/>
      <c r="D117"/>
      <c r="E117"/>
      <c r="F117"/>
      <c r="G117"/>
    </row>
    <row r="118" spans="1:7" ht="12.75">
      <c r="A118" s="15" t="s">
        <v>61</v>
      </c>
      <c r="B118"/>
      <c r="C118"/>
      <c r="D118"/>
      <c r="E118"/>
      <c r="F118"/>
      <c r="G118"/>
    </row>
  </sheetData>
  <sheetProtection selectLockedCells="1"/>
  <mergeCells count="33">
    <mergeCell ref="A3:A5"/>
    <mergeCell ref="B3:B5"/>
    <mergeCell ref="A11:A13"/>
    <mergeCell ref="B11:B13"/>
    <mergeCell ref="A19:A21"/>
    <mergeCell ref="B19:B21"/>
    <mergeCell ref="A27:A29"/>
    <mergeCell ref="B27:B29"/>
    <mergeCell ref="A35:A37"/>
    <mergeCell ref="B35:B37"/>
    <mergeCell ref="A50:A52"/>
    <mergeCell ref="B50:B52"/>
    <mergeCell ref="A41:A43"/>
    <mergeCell ref="B41:B43"/>
    <mergeCell ref="A56:A58"/>
    <mergeCell ref="B56:B58"/>
    <mergeCell ref="A62:A64"/>
    <mergeCell ref="B62:B64"/>
    <mergeCell ref="A68:A70"/>
    <mergeCell ref="B68:B70"/>
    <mergeCell ref="A74:A76"/>
    <mergeCell ref="B74:B76"/>
    <mergeCell ref="A80:A82"/>
    <mergeCell ref="B80:B82"/>
    <mergeCell ref="D110:E110"/>
    <mergeCell ref="A86:A88"/>
    <mergeCell ref="B86:B88"/>
    <mergeCell ref="A92:A94"/>
    <mergeCell ref="B92:B94"/>
    <mergeCell ref="A98:A100"/>
    <mergeCell ref="B98:B100"/>
    <mergeCell ref="A104:A106"/>
    <mergeCell ref="B104:B10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11ECECDB6940429C5459CDD20D48B1" ma:contentTypeVersion="10" ma:contentTypeDescription="Vytvoří nový dokument" ma:contentTypeScope="" ma:versionID="c8dfedaf2fef1319c1f9ff2064e89219">
  <xsd:schema xmlns:xsd="http://www.w3.org/2001/XMLSchema" xmlns:xs="http://www.w3.org/2001/XMLSchema" xmlns:p="http://schemas.microsoft.com/office/2006/metadata/properties" xmlns:ns2="01e40345-034f-4f11-81e2-9bcd8655dc88" xmlns:ns3="6fa28794-fa64-497a-ba6c-d0f7a5c09288" targetNamespace="http://schemas.microsoft.com/office/2006/metadata/properties" ma:root="true" ma:fieldsID="72b4c3598a1f48790c8cff78b5d1bda7" ns2:_="" ns3:_="">
    <xsd:import namespace="01e40345-034f-4f11-81e2-9bcd8655dc88"/>
    <xsd:import namespace="6fa28794-fa64-497a-ba6c-d0f7a5c09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40345-034f-4f11-81e2-9bcd8655d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28794-fa64-497a-ba6c-d0f7a5c09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2217FC-7ABA-47E6-8E93-821CEE9E8C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F5CD4E-8EBA-4554-99D2-DADFA0A281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1DBBDE-2FA8-4B29-8138-A4FD16DB0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e40345-034f-4f11-81e2-9bcd8655dc88"/>
    <ds:schemaRef ds:uri="6fa28794-fa64-497a-ba6c-d0f7a5c09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2017-02-07T10:20:56Z</dcterms:created>
  <dcterms:modified xsi:type="dcterms:W3CDTF">2024-05-28T13:20:28Z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0x010100E711ECECDB6940429C5459CDD20D48B1</vt:lpwstr>
  </property>
</Properties>
</file>