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5416" yWindow="65416" windowWidth="29040" windowHeight="15720" activeTab="0"/>
  </bookViews>
  <sheets>
    <sheet name="Celková nabídková cena" sheetId="1" r:id="rId1"/>
    <sheet name="Cena služeb" sheetId="6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<sst xmlns="http://schemas.openxmlformats.org/spreadsheetml/2006/main" count="30" uniqueCount="27">
  <si>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Stanovení nabídkové ceny</t>
  </si>
  <si>
    <t>Cena bez DPH</t>
  </si>
  <si>
    <t>DPH</t>
  </si>
  <si>
    <t>Cena s DPH</t>
  </si>
  <si>
    <t>Celková cena služeb</t>
  </si>
  <si>
    <t>Celková nabídková cena</t>
  </si>
  <si>
    <t>ID služby</t>
  </si>
  <si>
    <t>Název služby</t>
  </si>
  <si>
    <t>DPH 21%</t>
  </si>
  <si>
    <t>IS01</t>
  </si>
  <si>
    <t>Provoz a správa</t>
  </si>
  <si>
    <t>IS02</t>
  </si>
  <si>
    <t>Zálohování a obnova</t>
  </si>
  <si>
    <t>IS03</t>
  </si>
  <si>
    <t>Dohled a monitoring</t>
  </si>
  <si>
    <t>IS04</t>
  </si>
  <si>
    <t>Technická podpora - podpora</t>
  </si>
  <si>
    <t>Technická podpora - Technická podpora rozvoje infrastruktury</t>
  </si>
  <si>
    <t>IS05</t>
  </si>
  <si>
    <t>Řízení bezpečnosti</t>
  </si>
  <si>
    <t>DODAVATEL DOPLNÍ ŽLUTĚ PODBARVENÁ POLE</t>
  </si>
  <si>
    <t>Cena služby za jeden měsíc 
(s DPH)</t>
  </si>
  <si>
    <t>Cena za 1 MD 
(bez DPH)</t>
  </si>
  <si>
    <t>Celková cena za 18 měsíců 
(s DPH)</t>
  </si>
  <si>
    <t>Celková nabídková cena 
za 18 měsíců (bez DPH)</t>
  </si>
  <si>
    <t>Paušální cena služby 
za jeden měsíc (bez DPH)</t>
  </si>
  <si>
    <t>HODNOCENÁ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</si>
</sst>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č&quot;* #,##0.00_);_(&quot;Kč&quot;* \(#,##0.00\);_(&quot;Kč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8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666666"/>
      </right>
      <top/>
      <bottom style="medium"/>
    </border>
    <border>
      <left style="thin">
        <color rgb="FF666666"/>
      </left>
      <right style="thin">
        <color rgb="FF666666"/>
      </right>
      <top/>
      <bottom style="medium"/>
    </border>
    <border>
      <left style="thin">
        <color rgb="FF666666"/>
      </left>
      <right style="medium"/>
      <top/>
      <bottom style="medium"/>
    </border>
    <border>
      <left style="medium"/>
      <right style="thin">
        <color rgb="FF666666"/>
      </right>
      <top style="thin">
        <color rgb="FF666666"/>
      </top>
      <bottom style="medium"/>
    </border>
    <border>
      <left style="medium"/>
      <right style="thin">
        <color rgb="FF666666"/>
      </right>
      <top style="thin">
        <color rgb="FF666666"/>
      </top>
      <bottom/>
    </border>
    <border>
      <left style="thin">
        <color rgb="FF666666"/>
      </left>
      <right style="medium"/>
      <top style="thin">
        <color rgb="FF666666"/>
      </top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666666"/>
      </left>
      <right/>
      <top style="thin">
        <color rgb="FF666666"/>
      </top>
      <bottom style="medium"/>
    </border>
    <border>
      <left style="thin">
        <color rgb="FF666666"/>
      </left>
      <right style="medium"/>
      <top style="thin">
        <color rgb="FF666666"/>
      </top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rgb="FF666666"/>
      </bottom>
    </border>
    <border>
      <left/>
      <right/>
      <top style="medium"/>
      <bottom style="thin">
        <color rgb="FF666666"/>
      </bottom>
    </border>
    <border>
      <left/>
      <right style="medium"/>
      <top style="medium"/>
      <bottom style="thin">
        <color rgb="FF666666"/>
      </bottom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wrapText="1"/>
    </xf>
    <xf numFmtId="164" fontId="2" fillId="5" borderId="7" xfId="0" applyNumberFormat="1" applyFont="1" applyFill="1" applyBorder="1" applyAlignment="1">
      <alignment horizontal="right" wrapText="1"/>
    </xf>
    <xf numFmtId="164" fontId="2" fillId="5" borderId="8" xfId="0" applyNumberFormat="1" applyFont="1" applyFill="1" applyBorder="1" applyAlignment="1">
      <alignment horizontal="right" wrapText="1"/>
    </xf>
    <xf numFmtId="0" fontId="3" fillId="6" borderId="9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0" fillId="4" borderId="14" xfId="0" applyNumberFormat="1" applyFill="1" applyBorder="1" applyAlignment="1">
      <alignment wrapText="1"/>
    </xf>
    <xf numFmtId="0" fontId="3" fillId="3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vertical="center" wrapText="1"/>
    </xf>
    <xf numFmtId="164" fontId="0" fillId="4" borderId="17" xfId="0" applyNumberFormat="1" applyFill="1" applyBorder="1" applyAlignment="1">
      <alignment wrapText="1"/>
    </xf>
    <xf numFmtId="164" fontId="5" fillId="7" borderId="18" xfId="0" applyNumberFormat="1" applyFont="1" applyFill="1" applyBorder="1" applyAlignment="1">
      <alignment vertical="center" wrapText="1"/>
    </xf>
    <xf numFmtId="164" fontId="0" fillId="4" borderId="18" xfId="0" applyNumberFormat="1" applyFill="1" applyBorder="1" applyAlignment="1">
      <alignment wrapText="1"/>
    </xf>
    <xf numFmtId="164" fontId="0" fillId="4" borderId="18" xfId="0" applyNumberFormat="1" applyFill="1" applyBorder="1"/>
    <xf numFmtId="164" fontId="0" fillId="4" borderId="19" xfId="0" applyNumberFormat="1" applyFill="1" applyBorder="1" applyAlignment="1">
      <alignment wrapText="1"/>
    </xf>
    <xf numFmtId="164" fontId="5" fillId="7" borderId="20" xfId="0" applyNumberFormat="1" applyFont="1" applyFill="1" applyBorder="1" applyAlignment="1">
      <alignment vertical="center" wrapText="1"/>
    </xf>
    <xf numFmtId="164" fontId="0" fillId="4" borderId="20" xfId="0" applyNumberFormat="1" applyFill="1" applyBorder="1" applyAlignment="1">
      <alignment wrapText="1"/>
    </xf>
    <xf numFmtId="164" fontId="0" fillId="4" borderId="20" xfId="0" applyNumberFormat="1" applyFill="1" applyBorder="1"/>
    <xf numFmtId="164" fontId="0" fillId="4" borderId="21" xfId="0" applyNumberFormat="1" applyFill="1" applyBorder="1" applyAlignment="1">
      <alignment wrapText="1"/>
    </xf>
    <xf numFmtId="164" fontId="5" fillId="7" borderId="22" xfId="0" applyNumberFormat="1" applyFont="1" applyFill="1" applyBorder="1" applyAlignment="1">
      <alignment vertical="center" wrapText="1"/>
    </xf>
    <xf numFmtId="164" fontId="0" fillId="4" borderId="22" xfId="0" applyNumberFormat="1" applyFill="1" applyBorder="1" applyAlignment="1">
      <alignment wrapText="1"/>
    </xf>
    <xf numFmtId="164" fontId="0" fillId="4" borderId="22" xfId="0" applyNumberFormat="1" applyFill="1" applyBorder="1"/>
    <xf numFmtId="164" fontId="0" fillId="4" borderId="23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8" borderId="24" xfId="0" applyNumberFormat="1" applyFill="1" applyBorder="1" applyAlignment="1">
      <alignment horizontal="right" wrapText="1"/>
    </xf>
    <xf numFmtId="164" fontId="0" fillId="8" borderId="25" xfId="0" applyNumberFormat="1" applyFill="1" applyBorder="1" applyAlignment="1">
      <alignment horizontal="right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164" fontId="5" fillId="7" borderId="28" xfId="0" applyNumberFormat="1" applyFont="1" applyFill="1" applyBorder="1" applyAlignment="1">
      <alignment vertical="center" wrapText="1"/>
    </xf>
    <xf numFmtId="164" fontId="5" fillId="4" borderId="18" xfId="0" applyNumberFormat="1" applyFont="1" applyFill="1" applyBorder="1" applyAlignment="1">
      <alignment vertical="center" wrapText="1"/>
    </xf>
    <xf numFmtId="164" fontId="5" fillId="4" borderId="20" xfId="0" applyNumberFormat="1" applyFont="1" applyFill="1" applyBorder="1" applyAlignment="1">
      <alignment vertical="center" wrapText="1"/>
    </xf>
    <xf numFmtId="164" fontId="5" fillId="4" borderId="22" xfId="0" applyNumberFormat="1" applyFont="1" applyFill="1" applyBorder="1" applyAlignment="1">
      <alignment vertical="center" wrapText="1"/>
    </xf>
    <xf numFmtId="164" fontId="5" fillId="4" borderId="28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wrapText="1"/>
    </xf>
    <xf numFmtId="164" fontId="0" fillId="10" borderId="18" xfId="0" applyNumberFormat="1" applyFill="1" applyBorder="1" applyAlignment="1">
      <alignment wrapText="1"/>
    </xf>
    <xf numFmtId="164" fontId="0" fillId="10" borderId="20" xfId="0" applyNumberFormat="1" applyFill="1" applyBorder="1" applyAlignment="1">
      <alignment wrapText="1"/>
    </xf>
    <xf numFmtId="164" fontId="0" fillId="10" borderId="22" xfId="0" applyNumberFormat="1" applyFill="1" applyBorder="1" applyAlignment="1">
      <alignment wrapText="1"/>
    </xf>
    <xf numFmtId="164" fontId="0" fillId="10" borderId="14" xfId="0" applyNumberFormat="1" applyFill="1" applyBorder="1" applyAlignment="1">
      <alignment wrapText="1"/>
    </xf>
    <xf numFmtId="0" fontId="3" fillId="3" borderId="29" xfId="0" applyFont="1" applyFill="1" applyBorder="1" applyAlignment="1">
      <alignment horizontal="center" wrapText="1"/>
    </xf>
    <xf numFmtId="0" fontId="3" fillId="7" borderId="0" xfId="0" applyFont="1" applyFill="1"/>
    <xf numFmtId="0" fontId="3" fillId="11" borderId="0" xfId="0" applyFont="1" applyFill="1" applyAlignment="1">
      <alignment horizontal="center"/>
    </xf>
    <xf numFmtId="164" fontId="2" fillId="12" borderId="7" xfId="0" applyNumberFormat="1" applyFont="1" applyFill="1" applyBorder="1" applyAlignment="1">
      <alignment horizontal="right" wrapText="1"/>
    </xf>
    <xf numFmtId="0" fontId="2" fillId="13" borderId="30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7"/>
  <sheetViews>
    <sheetView tabSelected="1" workbookViewId="0" topLeftCell="A1">
      <selection activeCell="B11" sqref="B11"/>
    </sheetView>
  </sheetViews>
  <sheetFormatPr defaultColWidth="9.140625" defaultRowHeight="15"/>
  <cols>
    <col min="1" max="1" width="35.57421875" style="0" customWidth="1"/>
    <col min="2" max="4" width="27.140625" style="0" customWidth="1"/>
    <col min="6" max="6" width="16.7109375" style="0" customWidth="1"/>
  </cols>
  <sheetData>
    <row r="1" ht="15.75" thickBot="1"/>
    <row r="2" spans="1:4" ht="15">
      <c r="A2" s="50" t="s">
        <v>0</v>
      </c>
      <c r="B2" s="51"/>
      <c r="C2" s="51"/>
      <c r="D2" s="52"/>
    </row>
    <row r="3" spans="1:4" ht="15">
      <c r="A3" s="11"/>
      <c r="B3" s="1" t="s">
        <v>1</v>
      </c>
      <c r="C3" s="1" t="s">
        <v>2</v>
      </c>
      <c r="D3" s="12" t="s">
        <v>3</v>
      </c>
    </row>
    <row r="4" spans="1:4" ht="15.75" thickBot="1">
      <c r="A4" s="10" t="s">
        <v>4</v>
      </c>
      <c r="B4" s="32">
        <f>'Cena služeb'!G8</f>
        <v>0</v>
      </c>
      <c r="C4" s="32">
        <f>'Cena služeb'!H8</f>
        <v>0</v>
      </c>
      <c r="D4" s="33">
        <f>'Cena služeb'!I8</f>
        <v>0</v>
      </c>
    </row>
    <row r="5" spans="1:4" ht="15.75" thickBot="1">
      <c r="A5" s="7" t="s">
        <v>5</v>
      </c>
      <c r="B5" s="49">
        <f>SUM(B4:B4)</f>
        <v>0</v>
      </c>
      <c r="C5" s="8">
        <f>SUM(C4:C4)</f>
        <v>0</v>
      </c>
      <c r="D5" s="9">
        <f>SUM(D4:D4)</f>
        <v>0</v>
      </c>
    </row>
    <row r="7" ht="15">
      <c r="B7" s="48" t="s">
        <v>26</v>
      </c>
    </row>
  </sheetData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 topLeftCell="A1">
      <selection activeCell="B23" sqref="B23"/>
    </sheetView>
  </sheetViews>
  <sheetFormatPr defaultColWidth="9.140625" defaultRowHeight="15"/>
  <cols>
    <col min="1" max="1" width="8.8515625" style="0" bestFit="1" customWidth="1"/>
    <col min="2" max="2" width="43.28125" style="2" bestFit="1" customWidth="1"/>
    <col min="3" max="3" width="27.140625" style="2" customWidth="1"/>
    <col min="4" max="4" width="26.8515625" style="2" customWidth="1"/>
    <col min="5" max="8" width="27.140625" style="2" customWidth="1"/>
    <col min="9" max="9" width="27.140625" style="0" customWidth="1"/>
    <col min="10" max="10" width="27.140625" style="2" customWidth="1"/>
  </cols>
  <sheetData>
    <row r="1" spans="1:10" ht="30.75" thickBot="1">
      <c r="A1" s="16" t="s">
        <v>6</v>
      </c>
      <c r="B1" s="3" t="s">
        <v>7</v>
      </c>
      <c r="C1" s="3" t="s">
        <v>25</v>
      </c>
      <c r="D1" s="3" t="s">
        <v>22</v>
      </c>
      <c r="E1" s="3" t="s">
        <v>8</v>
      </c>
      <c r="F1" s="3" t="s">
        <v>21</v>
      </c>
      <c r="G1" s="41" t="s">
        <v>24</v>
      </c>
      <c r="H1" s="3" t="s">
        <v>8</v>
      </c>
      <c r="I1" s="46" t="s">
        <v>23</v>
      </c>
      <c r="J1"/>
    </row>
    <row r="2" spans="1:10" ht="15">
      <c r="A2" s="4" t="s">
        <v>9</v>
      </c>
      <c r="B2" s="13" t="s">
        <v>10</v>
      </c>
      <c r="C2" s="19"/>
      <c r="D2" s="37"/>
      <c r="E2" s="20">
        <f>0.21*C2</f>
        <v>0</v>
      </c>
      <c r="F2" s="20">
        <f>1.21*C2</f>
        <v>0</v>
      </c>
      <c r="G2" s="42">
        <f aca="true" t="shared" si="0" ref="G2:G7">18*C2</f>
        <v>0</v>
      </c>
      <c r="H2" s="21">
        <f aca="true" t="shared" si="1" ref="H2:H7">0.21*G2</f>
        <v>0</v>
      </c>
      <c r="I2" s="22">
        <f aca="true" t="shared" si="2" ref="I2:I7">1.21*G2</f>
        <v>0</v>
      </c>
      <c r="J2"/>
    </row>
    <row r="3" spans="1:10" ht="15">
      <c r="A3" s="5" t="s">
        <v>11</v>
      </c>
      <c r="B3" s="14" t="s">
        <v>12</v>
      </c>
      <c r="C3" s="23"/>
      <c r="D3" s="38"/>
      <c r="E3" s="24">
        <f>0.21*C3</f>
        <v>0</v>
      </c>
      <c r="F3" s="24">
        <f>1.21*C3</f>
        <v>0</v>
      </c>
      <c r="G3" s="43">
        <f t="shared" si="0"/>
        <v>0</v>
      </c>
      <c r="H3" s="25">
        <f t="shared" si="1"/>
        <v>0</v>
      </c>
      <c r="I3" s="26">
        <f t="shared" si="2"/>
        <v>0</v>
      </c>
      <c r="J3"/>
    </row>
    <row r="4" spans="1:10" ht="15">
      <c r="A4" s="5" t="s">
        <v>13</v>
      </c>
      <c r="B4" s="14" t="s">
        <v>14</v>
      </c>
      <c r="C4" s="23"/>
      <c r="D4" s="38"/>
      <c r="E4" s="24">
        <f>0.21*C4</f>
        <v>0</v>
      </c>
      <c r="F4" s="24">
        <f>1.21*C4</f>
        <v>0</v>
      </c>
      <c r="G4" s="43">
        <f t="shared" si="0"/>
        <v>0</v>
      </c>
      <c r="H4" s="25">
        <f t="shared" si="1"/>
        <v>0</v>
      </c>
      <c r="I4" s="26">
        <f t="shared" si="2"/>
        <v>0</v>
      </c>
      <c r="J4"/>
    </row>
    <row r="5" spans="1:10" ht="15">
      <c r="A5" s="5" t="s">
        <v>15</v>
      </c>
      <c r="B5" s="14" t="s">
        <v>16</v>
      </c>
      <c r="C5" s="23"/>
      <c r="D5" s="38"/>
      <c r="E5" s="24">
        <f>0.21*C5</f>
        <v>0</v>
      </c>
      <c r="F5" s="24">
        <f>1.21*C5</f>
        <v>0</v>
      </c>
      <c r="G5" s="43">
        <f t="shared" si="0"/>
        <v>0</v>
      </c>
      <c r="H5" s="25">
        <f t="shared" si="1"/>
        <v>0</v>
      </c>
      <c r="I5" s="26">
        <f t="shared" si="2"/>
        <v>0</v>
      </c>
      <c r="J5"/>
    </row>
    <row r="6" spans="1:10" ht="22.5">
      <c r="A6" s="34" t="s">
        <v>15</v>
      </c>
      <c r="B6" s="35" t="s">
        <v>17</v>
      </c>
      <c r="C6" s="40"/>
      <c r="D6" s="36"/>
      <c r="E6" s="24">
        <f>0.21*D6</f>
        <v>0</v>
      </c>
      <c r="F6" s="24">
        <f>1.21*D6*30</f>
        <v>0</v>
      </c>
      <c r="G6" s="43">
        <f>18*D6*30</f>
        <v>0</v>
      </c>
      <c r="H6" s="25">
        <f>0.21*G6</f>
        <v>0</v>
      </c>
      <c r="I6" s="26">
        <f t="shared" si="2"/>
        <v>0</v>
      </c>
      <c r="J6"/>
    </row>
    <row r="7" spans="1:10" ht="15">
      <c r="A7" s="6" t="s">
        <v>18</v>
      </c>
      <c r="B7" s="17" t="s">
        <v>19</v>
      </c>
      <c r="C7" s="27"/>
      <c r="D7" s="39"/>
      <c r="E7" s="28">
        <f>0.21*C7</f>
        <v>0</v>
      </c>
      <c r="F7" s="28">
        <f>1.21*C7</f>
        <v>0</v>
      </c>
      <c r="G7" s="44">
        <f t="shared" si="0"/>
        <v>0</v>
      </c>
      <c r="H7" s="29">
        <f t="shared" si="1"/>
        <v>0</v>
      </c>
      <c r="I7" s="30">
        <f t="shared" si="2"/>
        <v>0</v>
      </c>
      <c r="J7"/>
    </row>
    <row r="8" spans="1:10" ht="15.75" thickBot="1">
      <c r="A8" s="53" t="s">
        <v>4</v>
      </c>
      <c r="B8" s="54"/>
      <c r="C8" s="15">
        <f>C2+C3+C4+C5+C7</f>
        <v>0</v>
      </c>
      <c r="D8" s="15"/>
      <c r="E8" s="15">
        <f aca="true" t="shared" si="3" ref="E8:I8">SUM(E2:E7)</f>
        <v>0</v>
      </c>
      <c r="F8" s="15">
        <f t="shared" si="3"/>
        <v>0</v>
      </c>
      <c r="G8" s="45">
        <f t="shared" si="3"/>
        <v>0</v>
      </c>
      <c r="H8" s="15">
        <f t="shared" si="3"/>
        <v>0</v>
      </c>
      <c r="I8" s="18">
        <f t="shared" si="3"/>
        <v>0</v>
      </c>
      <c r="J8"/>
    </row>
    <row r="9" ht="15">
      <c r="F9" s="31"/>
    </row>
    <row r="10" ht="15">
      <c r="B10" s="47" t="s">
        <v>20</v>
      </c>
    </row>
  </sheetData>
  <mergeCells count="1">
    <mergeCell ref="A8:B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6:G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6936A2DFEE3D4BB9710381F9412819" ma:contentTypeVersion="2" ma:contentTypeDescription="Vytvoří nový dokument" ma:contentTypeScope="" ma:versionID="e770c6b72119efdb30169285f586fa2a">
  <xsd:schema xmlns:xsd="http://www.w3.org/2001/XMLSchema" xmlns:xs="http://www.w3.org/2001/XMLSchema" xmlns:p="http://schemas.microsoft.com/office/2006/metadata/properties" xmlns:ns2="410761de-6c20-46d7-a071-b834d1a56b1c" targetNamespace="http://schemas.microsoft.com/office/2006/metadata/properties" ma:root="true" ma:fieldsID="881429df17a057ddee41dafa62be5e13" ns2:_="">
    <xsd:import namespace="410761de-6c20-46d7-a071-b834d1a56b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61de-6c20-46d7-a071-b834d1a56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446F55-EA5A-4137-9AA1-D8DD11DA8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761de-6c20-46d7-a071-b834d1a56b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165B9-672F-4155-BF4A-30600FFA57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A3DF78-7A25-49CF-A276-D461D08554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2017-12-01T14:45:43Z</dcterms:created>
  <dcterms:modified xsi:type="dcterms:W3CDTF">2023-05-08T15:36:28Z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0x010100AE6936A2DFEE3D4BB9710381F9412819</vt:lpwstr>
  </property>
</Properties>
</file>