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ejs01\AppData\Local\Microsoft\Windows\INetCache\Content.Outlook\NJBVZ885\"/>
    </mc:Choice>
  </mc:AlternateContent>
  <xr:revisionPtr revIDLastSave="0" documentId="13_ncr:1_{1629EB58-169E-4CE0-8F44-EEFA7DD38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nt SZIF 2022" sheetId="1" r:id="rId1"/>
  </sheets>
  <definedNames>
    <definedName name="_xlnm.Print_Area" localSheetId="0">'print SZIF 2022'!$A$1:$BF$41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0" i="1" l="1"/>
  <c r="AM15" i="1"/>
  <c r="AM18" i="1"/>
  <c r="AM23" i="1"/>
  <c r="AM26" i="1"/>
  <c r="AM31" i="1"/>
  <c r="AM34" i="1"/>
  <c r="AM39" i="1"/>
  <c r="AM42" i="1"/>
  <c r="AM9" i="1"/>
  <c r="AL11" i="1"/>
  <c r="AL13" i="1"/>
  <c r="AL19" i="1"/>
  <c r="AL21" i="1"/>
  <c r="AL27" i="1"/>
  <c r="AL29" i="1"/>
  <c r="AL35" i="1"/>
  <c r="AL37" i="1"/>
  <c r="AL43" i="1"/>
  <c r="AL45" i="1"/>
  <c r="AK10" i="1"/>
  <c r="AK11" i="1"/>
  <c r="AM11" i="1" s="1"/>
  <c r="AK12" i="1"/>
  <c r="AM12" i="1" s="1"/>
  <c r="AK13" i="1"/>
  <c r="AM13" i="1" s="1"/>
  <c r="AK14" i="1"/>
  <c r="AM14" i="1" s="1"/>
  <c r="AK15" i="1"/>
  <c r="AK16" i="1"/>
  <c r="AM16" i="1" s="1"/>
  <c r="AK17" i="1"/>
  <c r="AM17" i="1" s="1"/>
  <c r="AK18" i="1"/>
  <c r="AK19" i="1"/>
  <c r="AM19" i="1" s="1"/>
  <c r="AK20" i="1"/>
  <c r="AM20" i="1" s="1"/>
  <c r="AK21" i="1"/>
  <c r="AM21" i="1" s="1"/>
  <c r="AK22" i="1"/>
  <c r="AM22" i="1" s="1"/>
  <c r="AK23" i="1"/>
  <c r="AK24" i="1"/>
  <c r="AM24" i="1" s="1"/>
  <c r="AK25" i="1"/>
  <c r="AM25" i="1" s="1"/>
  <c r="AK26" i="1"/>
  <c r="AK27" i="1"/>
  <c r="AM27" i="1" s="1"/>
  <c r="AK28" i="1"/>
  <c r="AM28" i="1" s="1"/>
  <c r="AK29" i="1"/>
  <c r="AM29" i="1" s="1"/>
  <c r="AK30" i="1"/>
  <c r="AM30" i="1" s="1"/>
  <c r="AK31" i="1"/>
  <c r="AK32" i="1"/>
  <c r="AM32" i="1" s="1"/>
  <c r="AK33" i="1"/>
  <c r="AM33" i="1" s="1"/>
  <c r="AK34" i="1"/>
  <c r="AK35" i="1"/>
  <c r="AM35" i="1" s="1"/>
  <c r="AK36" i="1"/>
  <c r="AM36" i="1" s="1"/>
  <c r="AK37" i="1"/>
  <c r="AM37" i="1" s="1"/>
  <c r="AK38" i="1"/>
  <c r="AM38" i="1" s="1"/>
  <c r="AK39" i="1"/>
  <c r="AK40" i="1"/>
  <c r="AM40" i="1" s="1"/>
  <c r="AK41" i="1"/>
  <c r="AM41" i="1" s="1"/>
  <c r="AK42" i="1"/>
  <c r="AK43" i="1"/>
  <c r="AM43" i="1" s="1"/>
  <c r="AK44" i="1"/>
  <c r="AM44" i="1" s="1"/>
  <c r="AK45" i="1"/>
  <c r="AM45" i="1" s="1"/>
  <c r="AJ10" i="1"/>
  <c r="AL10" i="1" s="1"/>
  <c r="AN10" i="1" s="1"/>
  <c r="AJ11" i="1"/>
  <c r="AJ12" i="1"/>
  <c r="AL12" i="1" s="1"/>
  <c r="AJ13" i="1"/>
  <c r="AJ14" i="1"/>
  <c r="AL14" i="1" s="1"/>
  <c r="AJ15" i="1"/>
  <c r="AL15" i="1" s="1"/>
  <c r="AN15" i="1" s="1"/>
  <c r="AJ16" i="1"/>
  <c r="AL16" i="1" s="1"/>
  <c r="AN16" i="1" s="1"/>
  <c r="AJ17" i="1"/>
  <c r="AL17" i="1" s="1"/>
  <c r="AN17" i="1" s="1"/>
  <c r="AJ18" i="1"/>
  <c r="AL18" i="1" s="1"/>
  <c r="AN18" i="1" s="1"/>
  <c r="AJ19" i="1"/>
  <c r="AJ20" i="1"/>
  <c r="AL20" i="1" s="1"/>
  <c r="AJ21" i="1"/>
  <c r="AJ22" i="1"/>
  <c r="AL22" i="1" s="1"/>
  <c r="AJ23" i="1"/>
  <c r="AL23" i="1" s="1"/>
  <c r="AN23" i="1" s="1"/>
  <c r="AJ24" i="1"/>
  <c r="AL24" i="1" s="1"/>
  <c r="AN24" i="1" s="1"/>
  <c r="AJ25" i="1"/>
  <c r="AL25" i="1" s="1"/>
  <c r="AN25" i="1" s="1"/>
  <c r="AJ26" i="1"/>
  <c r="AL26" i="1" s="1"/>
  <c r="AN26" i="1" s="1"/>
  <c r="AJ27" i="1"/>
  <c r="AJ28" i="1"/>
  <c r="AL28" i="1" s="1"/>
  <c r="AJ29" i="1"/>
  <c r="AJ30" i="1"/>
  <c r="AL30" i="1" s="1"/>
  <c r="AJ31" i="1"/>
  <c r="AL31" i="1" s="1"/>
  <c r="AN31" i="1" s="1"/>
  <c r="AJ32" i="1"/>
  <c r="AL32" i="1" s="1"/>
  <c r="AN32" i="1" s="1"/>
  <c r="AJ33" i="1"/>
  <c r="AL33" i="1" s="1"/>
  <c r="AN33" i="1" s="1"/>
  <c r="AJ34" i="1"/>
  <c r="AL34" i="1" s="1"/>
  <c r="AN34" i="1" s="1"/>
  <c r="AJ35" i="1"/>
  <c r="AJ36" i="1"/>
  <c r="AL36" i="1" s="1"/>
  <c r="AJ37" i="1"/>
  <c r="AJ38" i="1"/>
  <c r="AL38" i="1" s="1"/>
  <c r="AJ39" i="1"/>
  <c r="AL39" i="1" s="1"/>
  <c r="AJ40" i="1"/>
  <c r="AL40" i="1" s="1"/>
  <c r="AN40" i="1" s="1"/>
  <c r="AJ41" i="1"/>
  <c r="AL41" i="1" s="1"/>
  <c r="AN41" i="1" s="1"/>
  <c r="AJ42" i="1"/>
  <c r="AL42" i="1" s="1"/>
  <c r="AN42" i="1" s="1"/>
  <c r="AJ43" i="1"/>
  <c r="AJ44" i="1"/>
  <c r="AL44" i="1" s="1"/>
  <c r="AJ45" i="1"/>
  <c r="AK9" i="1"/>
  <c r="AJ9" i="1"/>
  <c r="AL9" i="1" s="1"/>
  <c r="AB46" i="1"/>
  <c r="AC46" i="1"/>
  <c r="AD46" i="1"/>
  <c r="AE46" i="1"/>
  <c r="AF46" i="1"/>
  <c r="AG46" i="1"/>
  <c r="AH46" i="1"/>
  <c r="AA46" i="1"/>
  <c r="S46" i="1"/>
  <c r="T46" i="1"/>
  <c r="U46" i="1"/>
  <c r="V46" i="1"/>
  <c r="W46" i="1"/>
  <c r="X46" i="1"/>
  <c r="Y46" i="1"/>
  <c r="R46" i="1"/>
  <c r="J46" i="1"/>
  <c r="K46" i="1"/>
  <c r="L46" i="1"/>
  <c r="M46" i="1"/>
  <c r="N46" i="1"/>
  <c r="O46" i="1"/>
  <c r="P46" i="1"/>
  <c r="I46" i="1"/>
  <c r="AN27" i="1" l="1"/>
  <c r="AN38" i="1"/>
  <c r="AN30" i="1"/>
  <c r="AN14" i="1"/>
  <c r="AN39" i="1"/>
  <c r="AN22" i="1"/>
  <c r="AN45" i="1"/>
  <c r="AN13" i="1"/>
  <c r="AN9" i="1"/>
  <c r="AL46" i="1"/>
  <c r="AM46" i="1"/>
  <c r="AN36" i="1"/>
  <c r="AN20" i="1"/>
  <c r="AN11" i="1"/>
  <c r="AN29" i="1"/>
  <c r="AN19" i="1"/>
  <c r="AN44" i="1"/>
  <c r="AN28" i="1"/>
  <c r="AN12" i="1"/>
  <c r="AN43" i="1"/>
  <c r="AN37" i="1"/>
  <c r="AN21" i="1"/>
  <c r="AN35" i="1"/>
  <c r="AJ46" i="1"/>
  <c r="AK46" i="1"/>
  <c r="AN46" i="1" l="1"/>
</calcChain>
</file>

<file path=xl/sharedStrings.xml><?xml version="1.0" encoding="utf-8"?>
<sst xmlns="http://schemas.openxmlformats.org/spreadsheetml/2006/main" count="197" uniqueCount="89">
  <si>
    <t>Typ média</t>
  </si>
  <si>
    <t>Formát inzerátu</t>
  </si>
  <si>
    <t>Počet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</si>
  <si>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</si>
  <si>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</si>
  <si>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</si>
  <si>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</si>
  <si>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</si>
  <si>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</si>
  <si>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</si>
  <si>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</si>
  <si>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</si>
  <si>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</si>
  <si>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</si>
  <si>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</si>
  <si>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</si>
  <si>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</si>
  <si>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</si>
  <si>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</si>
  <si>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</si>
  <si>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1.1</t>
  </si>
  <si>
    <t>Marianne</t>
  </si>
  <si>
    <t>měsíčník</t>
  </si>
  <si>
    <t>Burda International CZ s.r.o.</t>
  </si>
  <si>
    <t>1/1</t>
  </si>
  <si>
    <t>Svět ženy</t>
  </si>
  <si>
    <t>Apetit</t>
  </si>
  <si>
    <t>Venkov&amp;styl</t>
  </si>
  <si>
    <t>Blesk magazín TV</t>
  </si>
  <si>
    <t>supplement</t>
  </si>
  <si>
    <t>CZECH NEWS CENTER a.s.</t>
  </si>
  <si>
    <t/>
  </si>
  <si>
    <t>1/2</t>
  </si>
  <si>
    <t>Aha! TV</t>
  </si>
  <si>
    <t>Nedělní Blesk</t>
  </si>
  <si>
    <t>týdeník</t>
  </si>
  <si>
    <t>Blesk pro ženy</t>
  </si>
  <si>
    <t>Reflex</t>
  </si>
  <si>
    <t>Maminka</t>
  </si>
  <si>
    <t>Dieta</t>
  </si>
  <si>
    <t>F.O.O.D.</t>
  </si>
  <si>
    <t>Moje psychologie</t>
  </si>
  <si>
    <t>Blesk Vaše recepty</t>
  </si>
  <si>
    <t>Blesk zdraví</t>
  </si>
  <si>
    <t>Mladá fronta DNES</t>
  </si>
  <si>
    <t>deník</t>
  </si>
  <si>
    <t>MaFra, a. s.</t>
  </si>
  <si>
    <t>Magazín DNES + TV</t>
  </si>
  <si>
    <t>Ona DNES</t>
  </si>
  <si>
    <t>Žena a život</t>
  </si>
  <si>
    <t>čtrnáctideník</t>
  </si>
  <si>
    <t>Chvilka pro tebe</t>
  </si>
  <si>
    <t>Rytmus života</t>
  </si>
  <si>
    <t>TV magazín</t>
  </si>
  <si>
    <t>VLTAVA LABE MEDIA a. s.</t>
  </si>
  <si>
    <t>Glanc</t>
  </si>
  <si>
    <t>Gurmet</t>
  </si>
  <si>
    <t>TV mini</t>
  </si>
  <si>
    <t>Překvapení</t>
  </si>
  <si>
    <t>Týdeník Květy</t>
  </si>
  <si>
    <t>Vlasta</t>
  </si>
  <si>
    <t>Receptář</t>
  </si>
  <si>
    <t>Magazín + TV</t>
  </si>
  <si>
    <t>Borgis, a. s.</t>
  </si>
  <si>
    <t>Styl pro ženy</t>
  </si>
  <si>
    <t>Zboží&amp;Prodej</t>
  </si>
  <si>
    <t>Atoz marketing services, s. r. o.</t>
  </si>
  <si>
    <t>Potravinářská revue</t>
  </si>
  <si>
    <t>Potravinářský zpravodaj</t>
  </si>
  <si>
    <t>Potravinářský obzor</t>
  </si>
  <si>
    <t>CZ TEST</t>
  </si>
  <si>
    <t>Granville, s. r. o.</t>
  </si>
  <si>
    <t>Total</t>
  </si>
  <si>
    <t>Spotřebitelská soutěž</t>
  </si>
  <si>
    <t>Regionální potravina</t>
  </si>
  <si>
    <t>Gross per Ad</t>
  </si>
  <si>
    <t>Supplier</t>
  </si>
  <si>
    <t>Medium</t>
  </si>
  <si>
    <t>Periodicity</t>
  </si>
  <si>
    <t>Size of Ad</t>
  </si>
  <si>
    <t>Circulation</t>
  </si>
  <si>
    <t>7x ročně</t>
  </si>
  <si>
    <t>8x ročně</t>
  </si>
  <si>
    <t>dvouměsíčník</t>
  </si>
  <si>
    <t>Agral, s.r.o.</t>
  </si>
  <si>
    <t>Agriprint, s.r.o.</t>
  </si>
  <si>
    <t>NeNet per Ad</t>
  </si>
  <si>
    <t>Number of Ads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</si>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</sst>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charset val="1"/>
    </font>
    <font>
      <sz val="8"/>
      <color rgb="FFFFFFFF"/>
      <name val="Arial"/>
      <charset val="1"/>
    </font>
    <font>
      <b/>
      <sz val="8"/>
      <color rgb="FF000000"/>
      <name val="Arial"/>
      <charset val="1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right" vertical="center" wrapText="1"/>
    </xf>
    <xf numFmtId="3" fontId="1" fillId="0" borderId="21" xfId="0" applyNumberFormat="1" applyFont="1" applyBorder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3" fontId="6" fillId="0" borderId="12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3" fontId="6" fillId="0" borderId="27" xfId="0" applyNumberFormat="1" applyFont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3" fontId="6" fillId="0" borderId="29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3" fontId="6" fillId="0" borderId="42" xfId="0" applyNumberFormat="1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8" fillId="2" borderId="4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/>
    <xf numFmtId="0" fontId="6" fillId="0" borderId="22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6" fillId="0" borderId="46" xfId="0" applyNumberFormat="1" applyFont="1" applyBorder="1" applyAlignment="1">
      <alignment horizontal="right" vertical="center" wrapText="1"/>
    </xf>
    <xf numFmtId="3" fontId="6" fillId="0" borderId="48" xfId="0" applyNumberFormat="1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3" fontId="16" fillId="6" borderId="32" xfId="0" applyNumberFormat="1" applyFont="1" applyFill="1" applyBorder="1" applyAlignment="1">
      <alignment horizontal="right" vertical="center" wrapText="1"/>
    </xf>
    <xf numFmtId="3" fontId="11" fillId="2" borderId="33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7" fillId="0" borderId="0" xfId="0" applyFont="1"/>
    <xf numFmtId="3" fontId="11" fillId="4" borderId="40" xfId="0" applyNumberFormat="1" applyFont="1" applyFill="1" applyBorder="1" applyAlignment="1">
      <alignment horizontal="right" vertical="center" wrapText="1"/>
    </xf>
    <xf numFmtId="3" fontId="16" fillId="0" borderId="49" xfId="0" applyNumberFormat="1" applyFont="1" applyBorder="1" applyAlignment="1">
      <alignment horizontal="right" vertical="center" wrapText="1"/>
    </xf>
    <xf numFmtId="3" fontId="16" fillId="0" borderId="50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3" fontId="11" fillId="5" borderId="40" xfId="0" applyNumberFormat="1" applyFont="1" applyFill="1" applyBorder="1" applyAlignment="1">
      <alignment horizontal="right" vertical="center" wrapText="1"/>
    </xf>
    <xf numFmtId="0" fontId="18" fillId="0" borderId="0" xfId="0" applyFont="1"/>
    <xf numFmtId="3" fontId="21" fillId="0" borderId="30" xfId="0" applyNumberFormat="1" applyFont="1" applyBorder="1" applyAlignment="1">
      <alignment horizontal="right" vertical="center" wrapText="1"/>
    </xf>
    <xf numFmtId="3" fontId="21" fillId="0" borderId="31" xfId="0" applyNumberFormat="1" applyFont="1" applyBorder="1" applyAlignment="1">
      <alignment horizontal="right" vertical="center" wrapText="1"/>
    </xf>
    <xf numFmtId="3" fontId="21" fillId="0" borderId="33" xfId="0" applyNumberFormat="1" applyFont="1" applyBorder="1" applyAlignment="1">
      <alignment horizontal="right" vertical="center" wrapText="1"/>
    </xf>
    <xf numFmtId="3" fontId="19" fillId="2" borderId="40" xfId="0" applyNumberFormat="1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3" fontId="6" fillId="0" borderId="36" xfId="0" applyNumberFormat="1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showGridLines="0" tabSelected="1" topLeftCell="A4" zoomScale="85" zoomScaleNormal="85" workbookViewId="0">
      <selection activeCell="B5" sqref="B5"/>
    </sheetView>
  </sheetViews>
  <sheetFormatPr defaultRowHeight="15" x14ac:dyDescent="0.25"/>
  <cols>
    <col min="1" max="1" width="8.85546875" style="65"/>
    <col min="2" max="2" width="31.28515625" customWidth="1"/>
    <col min="3" max="3" width="25" style="59" customWidth="1"/>
    <col min="4" max="4" width="14.140625" customWidth="1"/>
    <col min="5" max="5" width="10.7109375" style="50" customWidth="1"/>
    <col min="6" max="6" width="6.5703125" style="109" customWidth="1"/>
    <col min="7" max="7" width="11.42578125" customWidth="1"/>
    <col min="8" max="34" width="5.7109375" customWidth="1"/>
    <col min="35" max="35" width="16.140625" style="65" customWidth="1"/>
    <col min="36" max="36" width="7.28515625" style="65" customWidth="1"/>
    <col min="37" max="37" width="6.85546875" customWidth="1"/>
    <col min="38" max="38" width="20.7109375" style="128" customWidth="1"/>
    <col min="39" max="39" width="21.7109375" style="128" customWidth="1"/>
    <col min="40" max="40" width="21.7109375" style="134" customWidth="1"/>
  </cols>
  <sheetData>
    <row r="1" spans="2:40" s="65" customFormat="1" x14ac:dyDescent="0.25">
      <c r="C1" s="59"/>
      <c r="F1" s="109"/>
      <c r="AL1" s="128"/>
      <c r="AM1" s="128"/>
      <c r="AN1" s="134"/>
    </row>
    <row r="2" spans="2:40" s="65" customFormat="1" x14ac:dyDescent="0.25">
      <c r="C2" s="59"/>
      <c r="F2" s="109"/>
      <c r="AL2" s="128"/>
      <c r="AM2" s="128"/>
      <c r="AN2" s="134"/>
    </row>
    <row r="3" spans="2:40" s="65" customFormat="1" ht="19.149999999999999" customHeight="1" x14ac:dyDescent="0.25">
      <c r="C3" s="59"/>
      <c r="F3" s="109"/>
      <c r="AL3" s="128"/>
      <c r="AM3" s="128"/>
      <c r="AN3" s="134"/>
    </row>
    <row r="4" spans="2:40" ht="15.75" thickBot="1" x14ac:dyDescent="0.3"/>
    <row r="5" spans="2:40" ht="25.15" customHeight="1" thickBot="1" x14ac:dyDescent="0.3">
      <c r="H5" s="145">
        <v>2022</v>
      </c>
      <c r="I5" s="146"/>
      <c r="J5" s="146"/>
      <c r="K5" s="146"/>
      <c r="L5" s="146"/>
      <c r="M5" s="146"/>
      <c r="N5" s="146"/>
      <c r="O5" s="146"/>
      <c r="P5" s="146"/>
      <c r="Q5" s="147" t="s">
        <v>73</v>
      </c>
      <c r="R5" s="148"/>
      <c r="S5" s="148"/>
      <c r="T5" s="148"/>
      <c r="U5" s="148"/>
      <c r="V5" s="148"/>
      <c r="W5" s="148"/>
      <c r="X5" s="148"/>
      <c r="Y5" s="149"/>
      <c r="Z5" s="150" t="s">
        <v>74</v>
      </c>
      <c r="AA5" s="150"/>
      <c r="AB5" s="150"/>
      <c r="AC5" s="150"/>
      <c r="AD5" s="150"/>
      <c r="AE5" s="150"/>
      <c r="AF5" s="150"/>
      <c r="AG5" s="150"/>
      <c r="AH5" s="151"/>
    </row>
    <row r="6" spans="2:40" ht="18" customHeight="1" x14ac:dyDescent="0.25">
      <c r="B6" s="183" t="s">
        <v>76</v>
      </c>
      <c r="C6" s="152" t="s">
        <v>77</v>
      </c>
      <c r="D6" s="152" t="s">
        <v>78</v>
      </c>
      <c r="E6" s="114"/>
      <c r="F6" s="155" t="s">
        <v>79</v>
      </c>
      <c r="G6" s="158" t="s">
        <v>75</v>
      </c>
      <c r="H6" s="13">
        <v>44</v>
      </c>
      <c r="I6" s="14">
        <v>45</v>
      </c>
      <c r="J6" s="14">
        <v>46</v>
      </c>
      <c r="K6" s="14">
        <v>47</v>
      </c>
      <c r="L6" s="14">
        <v>48</v>
      </c>
      <c r="M6" s="14">
        <v>49</v>
      </c>
      <c r="N6" s="14">
        <v>50</v>
      </c>
      <c r="O6" s="14">
        <v>51</v>
      </c>
      <c r="P6" s="15">
        <v>52</v>
      </c>
      <c r="Q6" s="13">
        <v>44</v>
      </c>
      <c r="R6" s="14">
        <v>45</v>
      </c>
      <c r="S6" s="14">
        <v>46</v>
      </c>
      <c r="T6" s="14">
        <v>47</v>
      </c>
      <c r="U6" s="14">
        <v>48</v>
      </c>
      <c r="V6" s="14">
        <v>49</v>
      </c>
      <c r="W6" s="14">
        <v>50</v>
      </c>
      <c r="X6" s="14">
        <v>51</v>
      </c>
      <c r="Y6" s="15">
        <v>52</v>
      </c>
      <c r="Z6" s="13">
        <v>44</v>
      </c>
      <c r="AA6" s="14">
        <v>45</v>
      </c>
      <c r="AB6" s="14">
        <v>46</v>
      </c>
      <c r="AC6" s="14">
        <v>47</v>
      </c>
      <c r="AD6" s="14">
        <v>48</v>
      </c>
      <c r="AE6" s="14">
        <v>49</v>
      </c>
      <c r="AF6" s="14">
        <v>50</v>
      </c>
      <c r="AG6" s="14">
        <v>51</v>
      </c>
      <c r="AH6" s="14">
        <v>52</v>
      </c>
      <c r="AI6" s="161" t="s">
        <v>86</v>
      </c>
      <c r="AJ6" s="163" t="s">
        <v>87</v>
      </c>
      <c r="AK6" s="174" t="s">
        <v>87</v>
      </c>
      <c r="AL6" s="166" t="s">
        <v>73</v>
      </c>
      <c r="AM6" s="169" t="s">
        <v>74</v>
      </c>
      <c r="AN6" s="172" t="s">
        <v>88</v>
      </c>
    </row>
    <row r="7" spans="2:40" ht="13.15" customHeight="1" x14ac:dyDescent="0.25">
      <c r="B7" s="184"/>
      <c r="C7" s="153"/>
      <c r="D7" s="153" t="s">
        <v>0</v>
      </c>
      <c r="E7" s="49" t="s">
        <v>80</v>
      </c>
      <c r="F7" s="156" t="s">
        <v>1</v>
      </c>
      <c r="G7" s="159"/>
      <c r="H7" s="16" t="s">
        <v>3</v>
      </c>
      <c r="I7" s="17" t="s">
        <v>4</v>
      </c>
      <c r="J7" s="17" t="s">
        <v>5</v>
      </c>
      <c r="K7" s="17" t="s">
        <v>6</v>
      </c>
      <c r="L7" s="17" t="s">
        <v>7</v>
      </c>
      <c r="M7" s="17" t="s">
        <v>8</v>
      </c>
      <c r="N7" s="17" t="s">
        <v>9</v>
      </c>
      <c r="O7" s="17" t="s">
        <v>10</v>
      </c>
      <c r="P7" s="18" t="s">
        <v>11</v>
      </c>
      <c r="Q7" s="16" t="s">
        <v>3</v>
      </c>
      <c r="R7" s="17" t="s">
        <v>4</v>
      </c>
      <c r="S7" s="17" t="s">
        <v>5</v>
      </c>
      <c r="T7" s="17" t="s">
        <v>6</v>
      </c>
      <c r="U7" s="17" t="s">
        <v>7</v>
      </c>
      <c r="V7" s="17" t="s">
        <v>8</v>
      </c>
      <c r="W7" s="17" t="s">
        <v>9</v>
      </c>
      <c r="X7" s="17" t="s">
        <v>10</v>
      </c>
      <c r="Y7" s="18" t="s">
        <v>11</v>
      </c>
      <c r="Z7" s="16" t="s">
        <v>3</v>
      </c>
      <c r="AA7" s="17" t="s">
        <v>4</v>
      </c>
      <c r="AB7" s="17" t="s">
        <v>5</v>
      </c>
      <c r="AC7" s="17" t="s">
        <v>6</v>
      </c>
      <c r="AD7" s="17" t="s">
        <v>7</v>
      </c>
      <c r="AE7" s="17" t="s">
        <v>8</v>
      </c>
      <c r="AF7" s="17" t="s">
        <v>9</v>
      </c>
      <c r="AG7" s="17" t="s">
        <v>10</v>
      </c>
      <c r="AH7" s="17" t="s">
        <v>11</v>
      </c>
      <c r="AI7" s="162"/>
      <c r="AJ7" s="164" t="s">
        <v>2</v>
      </c>
      <c r="AK7" s="175" t="s">
        <v>2</v>
      </c>
      <c r="AL7" s="167"/>
      <c r="AM7" s="170"/>
      <c r="AN7" s="173"/>
    </row>
    <row r="8" spans="2:40" ht="13.15" customHeight="1" thickBot="1" x14ac:dyDescent="0.3">
      <c r="B8" s="185"/>
      <c r="C8" s="154"/>
      <c r="D8" s="154" t="s">
        <v>0</v>
      </c>
      <c r="E8" s="58"/>
      <c r="F8" s="157"/>
      <c r="G8" s="160"/>
      <c r="H8" s="16" t="s">
        <v>12</v>
      </c>
      <c r="I8" s="17" t="s">
        <v>13</v>
      </c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8" t="s">
        <v>20</v>
      </c>
      <c r="Q8" s="16" t="s">
        <v>12</v>
      </c>
      <c r="R8" s="17" t="s">
        <v>13</v>
      </c>
      <c r="S8" s="17" t="s">
        <v>14</v>
      </c>
      <c r="T8" s="17" t="s">
        <v>15</v>
      </c>
      <c r="U8" s="17" t="s">
        <v>16</v>
      </c>
      <c r="V8" s="17" t="s">
        <v>17</v>
      </c>
      <c r="W8" s="17" t="s">
        <v>18</v>
      </c>
      <c r="X8" s="17" t="s">
        <v>19</v>
      </c>
      <c r="Y8" s="18" t="s">
        <v>20</v>
      </c>
      <c r="Z8" s="16" t="s">
        <v>12</v>
      </c>
      <c r="AA8" s="17" t="s">
        <v>13</v>
      </c>
      <c r="AB8" s="17" t="s">
        <v>14</v>
      </c>
      <c r="AC8" s="17" t="s">
        <v>15</v>
      </c>
      <c r="AD8" s="17" t="s">
        <v>16</v>
      </c>
      <c r="AE8" s="17" t="s">
        <v>17</v>
      </c>
      <c r="AF8" s="17" t="s">
        <v>18</v>
      </c>
      <c r="AG8" s="17" t="s">
        <v>19</v>
      </c>
      <c r="AH8" s="17" t="s">
        <v>20</v>
      </c>
      <c r="AI8" s="162"/>
      <c r="AJ8" s="165" t="s">
        <v>2</v>
      </c>
      <c r="AK8" s="176" t="s">
        <v>2</v>
      </c>
      <c r="AL8" s="168"/>
      <c r="AM8" s="171"/>
      <c r="AN8" s="173"/>
    </row>
    <row r="9" spans="2:40" ht="15" customHeight="1" x14ac:dyDescent="0.25">
      <c r="B9" s="186" t="s">
        <v>23</v>
      </c>
      <c r="C9" s="67" t="s">
        <v>21</v>
      </c>
      <c r="D9" s="19" t="s">
        <v>22</v>
      </c>
      <c r="E9" s="64">
        <v>37200</v>
      </c>
      <c r="F9" s="110" t="s">
        <v>24</v>
      </c>
      <c r="G9" s="12">
        <v>254000</v>
      </c>
      <c r="H9" s="23"/>
      <c r="I9" s="22"/>
      <c r="J9" s="22"/>
      <c r="K9" s="22"/>
      <c r="L9" s="22"/>
      <c r="M9" s="22"/>
      <c r="N9" s="37">
        <v>1</v>
      </c>
      <c r="O9" s="22"/>
      <c r="P9" s="24"/>
      <c r="Q9" s="23"/>
      <c r="R9" s="22"/>
      <c r="S9" s="22"/>
      <c r="T9" s="22"/>
      <c r="U9" s="22"/>
      <c r="V9" s="22"/>
      <c r="W9" s="25"/>
      <c r="X9" s="22"/>
      <c r="Y9" s="24"/>
      <c r="Z9" s="23"/>
      <c r="AA9" s="22"/>
      <c r="AB9" s="22"/>
      <c r="AC9" s="22"/>
      <c r="AD9" s="22"/>
      <c r="AE9" s="22"/>
      <c r="AF9" s="37">
        <v>1</v>
      </c>
      <c r="AG9" s="22"/>
      <c r="AH9" s="22"/>
      <c r="AI9" s="123"/>
      <c r="AJ9" s="106">
        <f>SUM(Q9:Y9)</f>
        <v>0</v>
      </c>
      <c r="AK9" s="125">
        <f>SUM(Z9:AH9)</f>
        <v>1</v>
      </c>
      <c r="AL9" s="130">
        <f>AI9*AJ9</f>
        <v>0</v>
      </c>
      <c r="AM9" s="130">
        <f>AI9*AK9</f>
        <v>0</v>
      </c>
      <c r="AN9" s="135">
        <f>SUM(AL9:AM9)</f>
        <v>0</v>
      </c>
    </row>
    <row r="10" spans="2:40" ht="15" customHeight="1" x14ac:dyDescent="0.25">
      <c r="B10" s="187"/>
      <c r="C10" s="51" t="s">
        <v>25</v>
      </c>
      <c r="D10" s="1" t="s">
        <v>22</v>
      </c>
      <c r="E10" s="62">
        <v>27700</v>
      </c>
      <c r="F10" s="108" t="s">
        <v>24</v>
      </c>
      <c r="G10" s="7">
        <v>252000</v>
      </c>
      <c r="H10" s="5"/>
      <c r="I10" s="2"/>
      <c r="J10" s="2"/>
      <c r="K10" s="2"/>
      <c r="L10" s="2"/>
      <c r="M10" s="2"/>
      <c r="N10" s="41">
        <v>1</v>
      </c>
      <c r="O10" s="2"/>
      <c r="P10" s="6"/>
      <c r="Q10" s="5"/>
      <c r="R10" s="2"/>
      <c r="S10" s="2"/>
      <c r="T10" s="2"/>
      <c r="U10" s="2"/>
      <c r="V10" s="2"/>
      <c r="W10" s="41">
        <v>1</v>
      </c>
      <c r="X10" s="2"/>
      <c r="Y10" s="6"/>
      <c r="Z10" s="5"/>
      <c r="AA10" s="2"/>
      <c r="AB10" s="2"/>
      <c r="AC10" s="2"/>
      <c r="AD10" s="2"/>
      <c r="AE10" s="2"/>
      <c r="AF10" s="4"/>
      <c r="AG10" s="2"/>
      <c r="AH10" s="2"/>
      <c r="AI10" s="123"/>
      <c r="AJ10" s="105">
        <f t="shared" ref="AJ10:AJ45" si="0">SUM(Q10:Y10)</f>
        <v>1</v>
      </c>
      <c r="AK10" s="126">
        <f t="shared" ref="AK10:AK45" si="1">SUM(Z10:AH10)</f>
        <v>0</v>
      </c>
      <c r="AL10" s="131">
        <f t="shared" ref="AL10:AL45" si="2">AI10*AJ10</f>
        <v>0</v>
      </c>
      <c r="AM10" s="131">
        <f t="shared" ref="AM10:AM45" si="3">AI10*AK10</f>
        <v>0</v>
      </c>
      <c r="AN10" s="136">
        <f t="shared" ref="AN10:AN45" si="4">SUM(AL10:AM10)</f>
        <v>0</v>
      </c>
    </row>
    <row r="11" spans="2:40" ht="15" customHeight="1" x14ac:dyDescent="0.25">
      <c r="B11" s="187"/>
      <c r="C11" s="51" t="s">
        <v>26</v>
      </c>
      <c r="D11" s="1" t="s">
        <v>22</v>
      </c>
      <c r="E11" s="62">
        <v>36600</v>
      </c>
      <c r="F11" s="108" t="s">
        <v>24</v>
      </c>
      <c r="G11" s="7">
        <v>177000</v>
      </c>
      <c r="H11" s="5"/>
      <c r="I11" s="41">
        <v>1</v>
      </c>
      <c r="J11" s="2"/>
      <c r="K11" s="2"/>
      <c r="L11" s="2"/>
      <c r="M11" s="2"/>
      <c r="N11" s="38">
        <v>1</v>
      </c>
      <c r="O11" s="2"/>
      <c r="P11" s="6"/>
      <c r="Q11" s="5"/>
      <c r="R11" s="41">
        <v>1</v>
      </c>
      <c r="S11" s="2"/>
      <c r="T11" s="2"/>
      <c r="U11" s="2"/>
      <c r="V11" s="2"/>
      <c r="W11" s="4"/>
      <c r="X11" s="2"/>
      <c r="Y11" s="6"/>
      <c r="Z11" s="5"/>
      <c r="AA11" s="4"/>
      <c r="AB11" s="3"/>
      <c r="AC11" s="3"/>
      <c r="AD11" s="3"/>
      <c r="AE11" s="2"/>
      <c r="AF11" s="38">
        <v>1</v>
      </c>
      <c r="AG11" s="2"/>
      <c r="AH11" s="2"/>
      <c r="AI11" s="123"/>
      <c r="AJ11" s="105">
        <f t="shared" si="0"/>
        <v>1</v>
      </c>
      <c r="AK11" s="126">
        <f t="shared" si="1"/>
        <v>1</v>
      </c>
      <c r="AL11" s="131">
        <f t="shared" si="2"/>
        <v>0</v>
      </c>
      <c r="AM11" s="131">
        <f t="shared" si="3"/>
        <v>0</v>
      </c>
      <c r="AN11" s="136">
        <f t="shared" si="4"/>
        <v>0</v>
      </c>
    </row>
    <row r="12" spans="2:40" ht="15" customHeight="1" thickBot="1" x14ac:dyDescent="0.3">
      <c r="B12" s="188"/>
      <c r="C12" s="53" t="s">
        <v>27</v>
      </c>
      <c r="D12" s="26" t="s">
        <v>22</v>
      </c>
      <c r="E12" s="63">
        <v>18000</v>
      </c>
      <c r="F12" s="111" t="s">
        <v>24</v>
      </c>
      <c r="G12" s="46">
        <v>125000</v>
      </c>
      <c r="H12" s="28"/>
      <c r="I12" s="27"/>
      <c r="J12" s="27"/>
      <c r="K12" s="27"/>
      <c r="L12" s="27"/>
      <c r="M12" s="27"/>
      <c r="N12" s="42">
        <v>1</v>
      </c>
      <c r="O12" s="27"/>
      <c r="P12" s="29"/>
      <c r="Q12" s="28"/>
      <c r="R12" s="27"/>
      <c r="S12" s="27"/>
      <c r="T12" s="27"/>
      <c r="U12" s="27"/>
      <c r="V12" s="27"/>
      <c r="W12" s="42">
        <v>1</v>
      </c>
      <c r="X12" s="27"/>
      <c r="Y12" s="29"/>
      <c r="Z12" s="28"/>
      <c r="AA12" s="30"/>
      <c r="AB12" s="30"/>
      <c r="AC12" s="30"/>
      <c r="AD12" s="30"/>
      <c r="AE12" s="27"/>
      <c r="AF12" s="31"/>
      <c r="AG12" s="27"/>
      <c r="AH12" s="27"/>
      <c r="AI12" s="123"/>
      <c r="AJ12" s="105">
        <f t="shared" si="0"/>
        <v>1</v>
      </c>
      <c r="AK12" s="126">
        <f t="shared" si="1"/>
        <v>0</v>
      </c>
      <c r="AL12" s="131">
        <f t="shared" si="2"/>
        <v>0</v>
      </c>
      <c r="AM12" s="131">
        <f t="shared" si="3"/>
        <v>0</v>
      </c>
      <c r="AN12" s="136">
        <f t="shared" si="4"/>
        <v>0</v>
      </c>
    </row>
    <row r="13" spans="2:40" ht="15" customHeight="1" x14ac:dyDescent="0.25">
      <c r="B13" s="189" t="s">
        <v>30</v>
      </c>
      <c r="C13" s="69" t="s">
        <v>28</v>
      </c>
      <c r="D13" s="21" t="s">
        <v>29</v>
      </c>
      <c r="E13" s="61">
        <v>239305</v>
      </c>
      <c r="F13" s="115" t="s">
        <v>24</v>
      </c>
      <c r="G13" s="116">
        <v>450000</v>
      </c>
      <c r="H13" s="8"/>
      <c r="I13" s="9"/>
      <c r="J13" s="9"/>
      <c r="K13" s="43">
        <v>1</v>
      </c>
      <c r="L13" s="9"/>
      <c r="M13" s="9"/>
      <c r="N13" s="9"/>
      <c r="O13" s="9"/>
      <c r="P13" s="10"/>
      <c r="Q13" s="8"/>
      <c r="R13" s="9"/>
      <c r="S13" s="9"/>
      <c r="T13" s="43">
        <v>1</v>
      </c>
      <c r="U13" s="9"/>
      <c r="V13" s="9"/>
      <c r="W13" s="9"/>
      <c r="X13" s="9"/>
      <c r="Y13" s="10"/>
      <c r="Z13" s="8"/>
      <c r="AA13" s="20"/>
      <c r="AB13" s="20"/>
      <c r="AC13" s="11"/>
      <c r="AD13" s="20"/>
      <c r="AE13" s="9"/>
      <c r="AF13" s="9"/>
      <c r="AG13" s="9"/>
      <c r="AH13" s="9"/>
      <c r="AI13" s="123"/>
      <c r="AJ13" s="105">
        <f t="shared" si="0"/>
        <v>1</v>
      </c>
      <c r="AK13" s="126">
        <f t="shared" si="1"/>
        <v>0</v>
      </c>
      <c r="AL13" s="131">
        <f t="shared" si="2"/>
        <v>0</v>
      </c>
      <c r="AM13" s="131">
        <f t="shared" si="3"/>
        <v>0</v>
      </c>
      <c r="AN13" s="136">
        <f t="shared" si="4"/>
        <v>0</v>
      </c>
    </row>
    <row r="14" spans="2:40" ht="15" customHeight="1" x14ac:dyDescent="0.25">
      <c r="B14" s="187"/>
      <c r="C14" s="66" t="s">
        <v>28</v>
      </c>
      <c r="D14" s="1" t="s">
        <v>29</v>
      </c>
      <c r="E14" s="62">
        <v>239305</v>
      </c>
      <c r="F14" s="108" t="s">
        <v>32</v>
      </c>
      <c r="G14" s="117">
        <v>286000</v>
      </c>
      <c r="H14" s="5"/>
      <c r="I14" s="2"/>
      <c r="J14" s="2"/>
      <c r="K14" s="2"/>
      <c r="L14" s="2"/>
      <c r="M14" s="2"/>
      <c r="N14" s="38">
        <v>1</v>
      </c>
      <c r="O14" s="2"/>
      <c r="P14" s="6"/>
      <c r="Q14" s="5"/>
      <c r="R14" s="2"/>
      <c r="S14" s="2"/>
      <c r="T14" s="2"/>
      <c r="U14" s="2"/>
      <c r="V14" s="2"/>
      <c r="W14" s="4"/>
      <c r="X14" s="3"/>
      <c r="Y14" s="6"/>
      <c r="Z14" s="5"/>
      <c r="AA14" s="3"/>
      <c r="AB14" s="3"/>
      <c r="AC14" s="3"/>
      <c r="AD14" s="3"/>
      <c r="AE14" s="2"/>
      <c r="AF14" s="38">
        <v>1</v>
      </c>
      <c r="AG14" s="2"/>
      <c r="AH14" s="2"/>
      <c r="AI14" s="123"/>
      <c r="AJ14" s="105">
        <f t="shared" si="0"/>
        <v>0</v>
      </c>
      <c r="AK14" s="126">
        <f t="shared" si="1"/>
        <v>1</v>
      </c>
      <c r="AL14" s="131">
        <f t="shared" si="2"/>
        <v>0</v>
      </c>
      <c r="AM14" s="131">
        <f t="shared" si="3"/>
        <v>0</v>
      </c>
      <c r="AN14" s="136">
        <f t="shared" si="4"/>
        <v>0</v>
      </c>
    </row>
    <row r="15" spans="2:40" ht="15" customHeight="1" x14ac:dyDescent="0.25">
      <c r="B15" s="187"/>
      <c r="C15" s="66" t="s">
        <v>33</v>
      </c>
      <c r="D15" s="1" t="s">
        <v>29</v>
      </c>
      <c r="E15" s="62">
        <v>63244</v>
      </c>
      <c r="F15" s="108" t="s">
        <v>32</v>
      </c>
      <c r="G15" s="117">
        <v>87000</v>
      </c>
      <c r="H15" s="5"/>
      <c r="I15" s="2"/>
      <c r="J15" s="2"/>
      <c r="K15" s="41">
        <v>1</v>
      </c>
      <c r="L15" s="2"/>
      <c r="M15" s="38">
        <v>1</v>
      </c>
      <c r="N15" s="2"/>
      <c r="O15" s="2"/>
      <c r="P15" s="6"/>
      <c r="Q15" s="5"/>
      <c r="R15" s="2"/>
      <c r="S15" s="2"/>
      <c r="T15" s="41">
        <v>1</v>
      </c>
      <c r="U15" s="2"/>
      <c r="V15" s="4"/>
      <c r="W15" s="3"/>
      <c r="X15" s="3"/>
      <c r="Y15" s="6"/>
      <c r="Z15" s="5"/>
      <c r="AA15" s="3"/>
      <c r="AB15" s="3"/>
      <c r="AC15" s="4"/>
      <c r="AD15" s="3"/>
      <c r="AE15" s="38">
        <v>1</v>
      </c>
      <c r="AF15" s="2"/>
      <c r="AG15" s="2"/>
      <c r="AH15" s="2"/>
      <c r="AI15" s="123"/>
      <c r="AJ15" s="105">
        <f t="shared" si="0"/>
        <v>1</v>
      </c>
      <c r="AK15" s="126">
        <f t="shared" si="1"/>
        <v>1</v>
      </c>
      <c r="AL15" s="131">
        <f t="shared" si="2"/>
        <v>0</v>
      </c>
      <c r="AM15" s="131">
        <f t="shared" si="3"/>
        <v>0</v>
      </c>
      <c r="AN15" s="136">
        <f t="shared" si="4"/>
        <v>0</v>
      </c>
    </row>
    <row r="16" spans="2:40" ht="15" customHeight="1" x14ac:dyDescent="0.25">
      <c r="B16" s="187"/>
      <c r="C16" s="66" t="s">
        <v>34</v>
      </c>
      <c r="D16" s="1" t="s">
        <v>35</v>
      </c>
      <c r="E16" s="62">
        <v>104890</v>
      </c>
      <c r="F16" s="108" t="s">
        <v>32</v>
      </c>
      <c r="G16" s="117">
        <v>167000</v>
      </c>
      <c r="H16" s="5"/>
      <c r="I16" s="2"/>
      <c r="J16" s="2"/>
      <c r="K16" s="41">
        <v>1</v>
      </c>
      <c r="L16" s="2"/>
      <c r="M16" s="41">
        <v>1</v>
      </c>
      <c r="N16" s="38">
        <v>1</v>
      </c>
      <c r="O16" s="2"/>
      <c r="P16" s="6"/>
      <c r="Q16" s="5"/>
      <c r="R16" s="2"/>
      <c r="S16" s="2"/>
      <c r="T16" s="41">
        <v>1</v>
      </c>
      <c r="U16" s="2"/>
      <c r="V16" s="41">
        <v>1</v>
      </c>
      <c r="W16" s="4"/>
      <c r="X16" s="3"/>
      <c r="Y16" s="6"/>
      <c r="Z16" s="5"/>
      <c r="AA16" s="3"/>
      <c r="AB16" s="3"/>
      <c r="AC16" s="4"/>
      <c r="AD16" s="3"/>
      <c r="AE16" s="4"/>
      <c r="AF16" s="38">
        <v>1</v>
      </c>
      <c r="AG16" s="2"/>
      <c r="AH16" s="2"/>
      <c r="AI16" s="123"/>
      <c r="AJ16" s="105">
        <f t="shared" si="0"/>
        <v>2</v>
      </c>
      <c r="AK16" s="126">
        <f t="shared" si="1"/>
        <v>1</v>
      </c>
      <c r="AL16" s="131">
        <f t="shared" si="2"/>
        <v>0</v>
      </c>
      <c r="AM16" s="131">
        <f t="shared" si="3"/>
        <v>0</v>
      </c>
      <c r="AN16" s="136">
        <f t="shared" si="4"/>
        <v>0</v>
      </c>
    </row>
    <row r="17" spans="2:40" ht="15" customHeight="1" x14ac:dyDescent="0.25">
      <c r="B17" s="187"/>
      <c r="C17" s="66" t="s">
        <v>36</v>
      </c>
      <c r="D17" s="1" t="s">
        <v>35</v>
      </c>
      <c r="E17" s="62">
        <v>116801</v>
      </c>
      <c r="F17" s="108" t="s">
        <v>32</v>
      </c>
      <c r="G17" s="117">
        <v>139000</v>
      </c>
      <c r="H17" s="5"/>
      <c r="I17" s="2"/>
      <c r="J17" s="2"/>
      <c r="K17" s="41">
        <v>1</v>
      </c>
      <c r="L17" s="41">
        <v>1</v>
      </c>
      <c r="M17" s="2"/>
      <c r="N17" s="2"/>
      <c r="O17" s="38">
        <v>1</v>
      </c>
      <c r="P17" s="6"/>
      <c r="Q17" s="5"/>
      <c r="R17" s="2"/>
      <c r="S17" s="2"/>
      <c r="T17" s="41">
        <v>1</v>
      </c>
      <c r="U17" s="41">
        <v>1</v>
      </c>
      <c r="V17" s="2"/>
      <c r="W17" s="3"/>
      <c r="X17" s="4"/>
      <c r="Y17" s="6"/>
      <c r="Z17" s="5"/>
      <c r="AA17" s="3"/>
      <c r="AB17" s="3"/>
      <c r="AC17" s="4"/>
      <c r="AD17" s="4"/>
      <c r="AE17" s="2"/>
      <c r="AF17" s="2"/>
      <c r="AG17" s="38">
        <v>1</v>
      </c>
      <c r="AH17" s="2"/>
      <c r="AI17" s="123"/>
      <c r="AJ17" s="105">
        <f t="shared" si="0"/>
        <v>2</v>
      </c>
      <c r="AK17" s="126">
        <f t="shared" si="1"/>
        <v>1</v>
      </c>
      <c r="AL17" s="131">
        <f t="shared" si="2"/>
        <v>0</v>
      </c>
      <c r="AM17" s="131">
        <f t="shared" si="3"/>
        <v>0</v>
      </c>
      <c r="AN17" s="136">
        <f t="shared" si="4"/>
        <v>0</v>
      </c>
    </row>
    <row r="18" spans="2:40" ht="15" customHeight="1" x14ac:dyDescent="0.25">
      <c r="B18" s="187"/>
      <c r="C18" s="66" t="s">
        <v>37</v>
      </c>
      <c r="D18" s="1" t="s">
        <v>35</v>
      </c>
      <c r="E18" s="62">
        <v>46384</v>
      </c>
      <c r="F18" s="108" t="s">
        <v>32</v>
      </c>
      <c r="G18" s="117">
        <v>159000</v>
      </c>
      <c r="H18" s="5"/>
      <c r="I18" s="2"/>
      <c r="J18" s="2"/>
      <c r="K18" s="2"/>
      <c r="L18" s="41">
        <v>1</v>
      </c>
      <c r="M18" s="2"/>
      <c r="N18" s="38">
        <v>1</v>
      </c>
      <c r="O18" s="2"/>
      <c r="P18" s="6"/>
      <c r="Q18" s="5"/>
      <c r="R18" s="2"/>
      <c r="S18" s="2"/>
      <c r="T18" s="2"/>
      <c r="U18" s="41">
        <v>1</v>
      </c>
      <c r="V18" s="2"/>
      <c r="W18" s="4"/>
      <c r="X18" s="3"/>
      <c r="Y18" s="6"/>
      <c r="Z18" s="5"/>
      <c r="AA18" s="3"/>
      <c r="AB18" s="3"/>
      <c r="AC18" s="3"/>
      <c r="AD18" s="4"/>
      <c r="AE18" s="2"/>
      <c r="AF18" s="38">
        <v>1</v>
      </c>
      <c r="AG18" s="2"/>
      <c r="AH18" s="2"/>
      <c r="AI18" s="123"/>
      <c r="AJ18" s="105">
        <f t="shared" si="0"/>
        <v>1</v>
      </c>
      <c r="AK18" s="126">
        <f t="shared" si="1"/>
        <v>1</v>
      </c>
      <c r="AL18" s="131">
        <f t="shared" si="2"/>
        <v>0</v>
      </c>
      <c r="AM18" s="131">
        <f t="shared" si="3"/>
        <v>0</v>
      </c>
      <c r="AN18" s="136">
        <f t="shared" si="4"/>
        <v>0</v>
      </c>
    </row>
    <row r="19" spans="2:40" ht="15" customHeight="1" x14ac:dyDescent="0.25">
      <c r="B19" s="187"/>
      <c r="C19" s="66" t="s">
        <v>38</v>
      </c>
      <c r="D19" s="1" t="s">
        <v>22</v>
      </c>
      <c r="E19" s="62">
        <v>17314</v>
      </c>
      <c r="F19" s="108" t="s">
        <v>24</v>
      </c>
      <c r="G19" s="117">
        <v>185000</v>
      </c>
      <c r="H19" s="5"/>
      <c r="I19" s="2"/>
      <c r="J19" s="2"/>
      <c r="K19" s="41">
        <v>1</v>
      </c>
      <c r="L19" s="2"/>
      <c r="M19" s="2"/>
      <c r="N19" s="38">
        <v>1</v>
      </c>
      <c r="O19" s="2"/>
      <c r="P19" s="6"/>
      <c r="Q19" s="5"/>
      <c r="R19" s="2"/>
      <c r="S19" s="2"/>
      <c r="T19" s="41">
        <v>1</v>
      </c>
      <c r="U19" s="2"/>
      <c r="V19" s="2"/>
      <c r="W19" s="4"/>
      <c r="X19" s="3"/>
      <c r="Y19" s="6"/>
      <c r="Z19" s="5"/>
      <c r="AA19" s="3"/>
      <c r="AB19" s="3"/>
      <c r="AC19" s="4"/>
      <c r="AD19" s="3"/>
      <c r="AE19" s="2"/>
      <c r="AF19" s="38">
        <v>1</v>
      </c>
      <c r="AG19" s="2"/>
      <c r="AH19" s="2"/>
      <c r="AI19" s="123"/>
      <c r="AJ19" s="105">
        <f t="shared" si="0"/>
        <v>1</v>
      </c>
      <c r="AK19" s="126">
        <f t="shared" si="1"/>
        <v>1</v>
      </c>
      <c r="AL19" s="131">
        <f t="shared" si="2"/>
        <v>0</v>
      </c>
      <c r="AM19" s="131">
        <f t="shared" si="3"/>
        <v>0</v>
      </c>
      <c r="AN19" s="136">
        <f t="shared" si="4"/>
        <v>0</v>
      </c>
    </row>
    <row r="20" spans="2:40" ht="15" customHeight="1" x14ac:dyDescent="0.25">
      <c r="B20" s="187"/>
      <c r="C20" s="66" t="s">
        <v>39</v>
      </c>
      <c r="D20" s="1" t="s">
        <v>22</v>
      </c>
      <c r="E20" s="62">
        <v>18055</v>
      </c>
      <c r="F20" s="108" t="s">
        <v>24</v>
      </c>
      <c r="G20" s="117">
        <v>160000</v>
      </c>
      <c r="H20" s="5"/>
      <c r="I20" s="2"/>
      <c r="J20" s="2"/>
      <c r="K20" s="2"/>
      <c r="L20" s="41">
        <v>1</v>
      </c>
      <c r="M20" s="2"/>
      <c r="N20" s="2"/>
      <c r="O20" s="2"/>
      <c r="P20" s="6"/>
      <c r="Q20" s="5"/>
      <c r="R20" s="2"/>
      <c r="S20" s="2"/>
      <c r="T20" s="2"/>
      <c r="U20" s="41">
        <v>1</v>
      </c>
      <c r="V20" s="2"/>
      <c r="W20" s="3"/>
      <c r="X20" s="3"/>
      <c r="Y20" s="6"/>
      <c r="Z20" s="5"/>
      <c r="AA20" s="3"/>
      <c r="AB20" s="3"/>
      <c r="AC20" s="3"/>
      <c r="AD20" s="4"/>
      <c r="AE20" s="2"/>
      <c r="AF20" s="2"/>
      <c r="AG20" s="2"/>
      <c r="AH20" s="2"/>
      <c r="AI20" s="123"/>
      <c r="AJ20" s="105">
        <f t="shared" si="0"/>
        <v>1</v>
      </c>
      <c r="AK20" s="126">
        <f t="shared" si="1"/>
        <v>0</v>
      </c>
      <c r="AL20" s="131">
        <f t="shared" si="2"/>
        <v>0</v>
      </c>
      <c r="AM20" s="131">
        <f t="shared" si="3"/>
        <v>0</v>
      </c>
      <c r="AN20" s="136">
        <f t="shared" si="4"/>
        <v>0</v>
      </c>
    </row>
    <row r="21" spans="2:40" ht="15" customHeight="1" x14ac:dyDescent="0.25">
      <c r="B21" s="187"/>
      <c r="C21" s="66" t="s">
        <v>40</v>
      </c>
      <c r="D21" s="1" t="s">
        <v>22</v>
      </c>
      <c r="E21" s="62">
        <v>17606</v>
      </c>
      <c r="F21" s="108" t="s">
        <v>24</v>
      </c>
      <c r="G21" s="117">
        <v>160000</v>
      </c>
      <c r="H21" s="5"/>
      <c r="I21" s="2"/>
      <c r="J21" s="41">
        <v>1</v>
      </c>
      <c r="K21" s="2"/>
      <c r="L21" s="2"/>
      <c r="M21" s="2"/>
      <c r="N21" s="38">
        <v>1</v>
      </c>
      <c r="O21" s="2"/>
      <c r="P21" s="6"/>
      <c r="Q21" s="5"/>
      <c r="R21" s="2"/>
      <c r="S21" s="41">
        <v>1</v>
      </c>
      <c r="T21" s="2"/>
      <c r="U21" s="2"/>
      <c r="V21" s="2"/>
      <c r="W21" s="4"/>
      <c r="X21" s="3"/>
      <c r="Y21" s="6"/>
      <c r="Z21" s="5"/>
      <c r="AA21" s="3"/>
      <c r="AB21" s="4"/>
      <c r="AC21" s="3"/>
      <c r="AD21" s="3"/>
      <c r="AE21" s="2"/>
      <c r="AF21" s="38">
        <v>1</v>
      </c>
      <c r="AG21" s="2"/>
      <c r="AH21" s="2"/>
      <c r="AI21" s="123"/>
      <c r="AJ21" s="105">
        <f t="shared" si="0"/>
        <v>1</v>
      </c>
      <c r="AK21" s="126">
        <f t="shared" si="1"/>
        <v>1</v>
      </c>
      <c r="AL21" s="131">
        <f t="shared" si="2"/>
        <v>0</v>
      </c>
      <c r="AM21" s="131">
        <f t="shared" si="3"/>
        <v>0</v>
      </c>
      <c r="AN21" s="136">
        <f t="shared" si="4"/>
        <v>0</v>
      </c>
    </row>
    <row r="22" spans="2:40" ht="15" customHeight="1" x14ac:dyDescent="0.25">
      <c r="B22" s="187"/>
      <c r="C22" s="66" t="s">
        <v>41</v>
      </c>
      <c r="D22" s="1" t="s">
        <v>22</v>
      </c>
      <c r="E22" s="62">
        <v>17309</v>
      </c>
      <c r="F22" s="108" t="s">
        <v>24</v>
      </c>
      <c r="G22" s="117">
        <v>160000</v>
      </c>
      <c r="H22" s="5"/>
      <c r="I22" s="2"/>
      <c r="J22" s="2"/>
      <c r="K22" s="41">
        <v>1</v>
      </c>
      <c r="L22" s="2"/>
      <c r="M22" s="2"/>
      <c r="N22" s="2"/>
      <c r="O22" s="38">
        <v>1</v>
      </c>
      <c r="P22" s="6"/>
      <c r="Q22" s="5"/>
      <c r="R22" s="2"/>
      <c r="S22" s="2"/>
      <c r="T22" s="41">
        <v>1</v>
      </c>
      <c r="U22" s="2"/>
      <c r="V22" s="2"/>
      <c r="W22" s="3"/>
      <c r="X22" s="4"/>
      <c r="Y22" s="6"/>
      <c r="Z22" s="5"/>
      <c r="AA22" s="3"/>
      <c r="AB22" s="3"/>
      <c r="AC22" s="4"/>
      <c r="AD22" s="3"/>
      <c r="AE22" s="2"/>
      <c r="AF22" s="2"/>
      <c r="AG22" s="38">
        <v>1</v>
      </c>
      <c r="AH22" s="2"/>
      <c r="AI22" s="123"/>
      <c r="AJ22" s="105">
        <f t="shared" si="0"/>
        <v>1</v>
      </c>
      <c r="AK22" s="126">
        <f t="shared" si="1"/>
        <v>1</v>
      </c>
      <c r="AL22" s="131">
        <f t="shared" si="2"/>
        <v>0</v>
      </c>
      <c r="AM22" s="131">
        <f t="shared" si="3"/>
        <v>0</v>
      </c>
      <c r="AN22" s="136">
        <f t="shared" si="4"/>
        <v>0</v>
      </c>
    </row>
    <row r="23" spans="2:40" ht="15" customHeight="1" x14ac:dyDescent="0.25">
      <c r="B23" s="187"/>
      <c r="C23" s="66" t="s">
        <v>42</v>
      </c>
      <c r="D23" s="1" t="s">
        <v>22</v>
      </c>
      <c r="E23" s="62">
        <v>56586</v>
      </c>
      <c r="F23" s="108" t="s">
        <v>24</v>
      </c>
      <c r="G23" s="117">
        <v>130000</v>
      </c>
      <c r="H23" s="5"/>
      <c r="I23" s="2"/>
      <c r="J23" s="2"/>
      <c r="K23" s="2"/>
      <c r="L23" s="2"/>
      <c r="M23" s="41">
        <v>1</v>
      </c>
      <c r="N23" s="2"/>
      <c r="O23" s="2"/>
      <c r="P23" s="6"/>
      <c r="Q23" s="5"/>
      <c r="R23" s="2"/>
      <c r="S23" s="2"/>
      <c r="T23" s="2"/>
      <c r="U23" s="2"/>
      <c r="V23" s="41">
        <v>1</v>
      </c>
      <c r="W23" s="2"/>
      <c r="X23" s="2"/>
      <c r="Y23" s="6"/>
      <c r="Z23" s="5"/>
      <c r="AA23" s="3"/>
      <c r="AB23" s="3"/>
      <c r="AC23" s="3"/>
      <c r="AD23" s="3"/>
      <c r="AE23" s="4"/>
      <c r="AF23" s="3"/>
      <c r="AG23" s="3"/>
      <c r="AH23" s="2"/>
      <c r="AI23" s="123"/>
      <c r="AJ23" s="105">
        <f t="shared" si="0"/>
        <v>1</v>
      </c>
      <c r="AK23" s="126">
        <f t="shared" si="1"/>
        <v>0</v>
      </c>
      <c r="AL23" s="131">
        <f t="shared" si="2"/>
        <v>0</v>
      </c>
      <c r="AM23" s="131">
        <f t="shared" si="3"/>
        <v>0</v>
      </c>
      <c r="AN23" s="136">
        <f t="shared" si="4"/>
        <v>0</v>
      </c>
    </row>
    <row r="24" spans="2:40" ht="15" customHeight="1" thickBot="1" x14ac:dyDescent="0.3">
      <c r="B24" s="188"/>
      <c r="C24" s="71" t="s">
        <v>43</v>
      </c>
      <c r="D24" s="26" t="s">
        <v>22</v>
      </c>
      <c r="E24" s="63">
        <v>28841</v>
      </c>
      <c r="F24" s="111" t="s">
        <v>24</v>
      </c>
      <c r="G24" s="118">
        <v>130000</v>
      </c>
      <c r="H24" s="5"/>
      <c r="I24" s="2"/>
      <c r="J24" s="2"/>
      <c r="K24" s="41">
        <v>1</v>
      </c>
      <c r="L24" s="2"/>
      <c r="M24" s="2"/>
      <c r="N24" s="2"/>
      <c r="O24" s="41">
        <v>1</v>
      </c>
      <c r="P24" s="6"/>
      <c r="Q24" s="5"/>
      <c r="R24" s="2"/>
      <c r="S24" s="2"/>
      <c r="T24" s="41">
        <v>1</v>
      </c>
      <c r="U24" s="2"/>
      <c r="V24" s="2"/>
      <c r="W24" s="2"/>
      <c r="X24" s="41">
        <v>1</v>
      </c>
      <c r="Y24" s="6"/>
      <c r="Z24" s="5"/>
      <c r="AA24" s="3"/>
      <c r="AB24" s="3"/>
      <c r="AC24" s="4"/>
      <c r="AD24" s="3"/>
      <c r="AE24" s="3"/>
      <c r="AF24" s="3"/>
      <c r="AG24" s="4"/>
      <c r="AH24" s="2"/>
      <c r="AI24" s="123"/>
      <c r="AJ24" s="105">
        <f t="shared" si="0"/>
        <v>2</v>
      </c>
      <c r="AK24" s="126">
        <f t="shared" si="1"/>
        <v>0</v>
      </c>
      <c r="AL24" s="131">
        <f t="shared" si="2"/>
        <v>0</v>
      </c>
      <c r="AM24" s="131">
        <f t="shared" si="3"/>
        <v>0</v>
      </c>
      <c r="AN24" s="136">
        <f t="shared" si="4"/>
        <v>0</v>
      </c>
    </row>
    <row r="25" spans="2:40" ht="15" customHeight="1" x14ac:dyDescent="0.25">
      <c r="B25" s="189" t="s">
        <v>46</v>
      </c>
      <c r="C25" s="52" t="s">
        <v>44</v>
      </c>
      <c r="D25" s="21" t="s">
        <v>45</v>
      </c>
      <c r="E25" s="61">
        <v>90713</v>
      </c>
      <c r="F25" s="110" t="s">
        <v>24</v>
      </c>
      <c r="G25" s="45">
        <v>722970</v>
      </c>
      <c r="H25" s="23"/>
      <c r="I25" s="22"/>
      <c r="J25" s="22"/>
      <c r="K25" s="44">
        <v>1</v>
      </c>
      <c r="L25" s="44">
        <v>1</v>
      </c>
      <c r="M25" s="22"/>
      <c r="N25" s="37">
        <v>1</v>
      </c>
      <c r="O25" s="37">
        <v>1</v>
      </c>
      <c r="P25" s="24"/>
      <c r="Q25" s="23"/>
      <c r="R25" s="22"/>
      <c r="S25" s="22"/>
      <c r="T25" s="44">
        <v>1</v>
      </c>
      <c r="U25" s="44">
        <v>1</v>
      </c>
      <c r="V25" s="22"/>
      <c r="W25" s="25"/>
      <c r="X25" s="25"/>
      <c r="Y25" s="24"/>
      <c r="Z25" s="23"/>
      <c r="AA25" s="32"/>
      <c r="AB25" s="32"/>
      <c r="AC25" s="25"/>
      <c r="AD25" s="25"/>
      <c r="AE25" s="22"/>
      <c r="AF25" s="37">
        <v>1</v>
      </c>
      <c r="AG25" s="37">
        <v>1</v>
      </c>
      <c r="AH25" s="22"/>
      <c r="AI25" s="123"/>
      <c r="AJ25" s="105">
        <f t="shared" si="0"/>
        <v>2</v>
      </c>
      <c r="AK25" s="126">
        <f t="shared" si="1"/>
        <v>2</v>
      </c>
      <c r="AL25" s="131">
        <f t="shared" si="2"/>
        <v>0</v>
      </c>
      <c r="AM25" s="131">
        <f t="shared" si="3"/>
        <v>0</v>
      </c>
      <c r="AN25" s="136">
        <f t="shared" si="4"/>
        <v>0</v>
      </c>
    </row>
    <row r="26" spans="2:40" ht="15" customHeight="1" x14ac:dyDescent="0.25">
      <c r="B26" s="187"/>
      <c r="C26" s="51" t="s">
        <v>47</v>
      </c>
      <c r="D26" s="1" t="s">
        <v>29</v>
      </c>
      <c r="E26" s="62">
        <v>173550</v>
      </c>
      <c r="F26" s="108" t="s">
        <v>32</v>
      </c>
      <c r="G26" s="7">
        <v>198200</v>
      </c>
      <c r="H26" s="5"/>
      <c r="I26" s="2"/>
      <c r="J26" s="2"/>
      <c r="K26" s="2"/>
      <c r="L26" s="41">
        <v>1</v>
      </c>
      <c r="M26" s="38">
        <v>1</v>
      </c>
      <c r="N26" s="2"/>
      <c r="O26" s="2"/>
      <c r="P26" s="6"/>
      <c r="Q26" s="5"/>
      <c r="R26" s="2"/>
      <c r="S26" s="2"/>
      <c r="T26" s="2"/>
      <c r="U26" s="41">
        <v>1</v>
      </c>
      <c r="V26" s="4"/>
      <c r="W26" s="2"/>
      <c r="X26" s="2"/>
      <c r="Y26" s="6"/>
      <c r="Z26" s="5"/>
      <c r="AA26" s="3"/>
      <c r="AB26" s="3"/>
      <c r="AC26" s="3"/>
      <c r="AD26" s="4"/>
      <c r="AE26" s="38">
        <v>1</v>
      </c>
      <c r="AF26" s="2"/>
      <c r="AG26" s="2"/>
      <c r="AH26" s="2"/>
      <c r="AI26" s="123"/>
      <c r="AJ26" s="105">
        <f t="shared" si="0"/>
        <v>1</v>
      </c>
      <c r="AK26" s="126">
        <f t="shared" si="1"/>
        <v>1</v>
      </c>
      <c r="AL26" s="131">
        <f t="shared" si="2"/>
        <v>0</v>
      </c>
      <c r="AM26" s="131">
        <f t="shared" si="3"/>
        <v>0</v>
      </c>
      <c r="AN26" s="136">
        <f t="shared" si="4"/>
        <v>0</v>
      </c>
    </row>
    <row r="27" spans="2:40" ht="15" customHeight="1" x14ac:dyDescent="0.25">
      <c r="B27" s="187"/>
      <c r="C27" s="51" t="s">
        <v>48</v>
      </c>
      <c r="D27" s="1" t="s">
        <v>29</v>
      </c>
      <c r="E27" s="62">
        <v>86670</v>
      </c>
      <c r="F27" s="108" t="s">
        <v>32</v>
      </c>
      <c r="G27" s="7">
        <v>147500</v>
      </c>
      <c r="H27" s="5"/>
      <c r="I27" s="2"/>
      <c r="J27" s="2"/>
      <c r="K27" s="2"/>
      <c r="L27" s="2"/>
      <c r="M27" s="41">
        <v>1</v>
      </c>
      <c r="N27" s="2"/>
      <c r="O27" s="38">
        <v>1</v>
      </c>
      <c r="P27" s="6"/>
      <c r="Q27" s="5"/>
      <c r="R27" s="2"/>
      <c r="S27" s="2"/>
      <c r="T27" s="2"/>
      <c r="U27" s="2"/>
      <c r="V27" s="41">
        <v>1</v>
      </c>
      <c r="W27" s="2"/>
      <c r="X27" s="4"/>
      <c r="Y27" s="6"/>
      <c r="Z27" s="5"/>
      <c r="AA27" s="3"/>
      <c r="AB27" s="3"/>
      <c r="AC27" s="3"/>
      <c r="AD27" s="3"/>
      <c r="AE27" s="4"/>
      <c r="AF27" s="2"/>
      <c r="AG27" s="38">
        <v>1</v>
      </c>
      <c r="AH27" s="2"/>
      <c r="AI27" s="123"/>
      <c r="AJ27" s="105">
        <f t="shared" si="0"/>
        <v>1</v>
      </c>
      <c r="AK27" s="126">
        <f t="shared" si="1"/>
        <v>1</v>
      </c>
      <c r="AL27" s="131">
        <f t="shared" si="2"/>
        <v>0</v>
      </c>
      <c r="AM27" s="131">
        <f t="shared" si="3"/>
        <v>0</v>
      </c>
      <c r="AN27" s="136">
        <f t="shared" si="4"/>
        <v>0</v>
      </c>
    </row>
    <row r="28" spans="2:40" ht="15" customHeight="1" x14ac:dyDescent="0.25">
      <c r="B28" s="187"/>
      <c r="C28" s="51" t="s">
        <v>49</v>
      </c>
      <c r="D28" s="1" t="s">
        <v>50</v>
      </c>
      <c r="E28" s="62">
        <v>37878</v>
      </c>
      <c r="F28" s="108" t="s">
        <v>24</v>
      </c>
      <c r="G28" s="7">
        <v>299000</v>
      </c>
      <c r="H28" s="5"/>
      <c r="I28" s="2"/>
      <c r="J28" s="2"/>
      <c r="K28" s="2"/>
      <c r="L28" s="2"/>
      <c r="M28" s="41">
        <v>1</v>
      </c>
      <c r="N28" s="2"/>
      <c r="O28" s="2"/>
      <c r="P28" s="6"/>
      <c r="Q28" s="5"/>
      <c r="R28" s="2"/>
      <c r="S28" s="2"/>
      <c r="T28" s="2"/>
      <c r="U28" s="2"/>
      <c r="V28" s="41">
        <v>1</v>
      </c>
      <c r="W28" s="2"/>
      <c r="X28" s="2"/>
      <c r="Y28" s="6"/>
      <c r="Z28" s="5"/>
      <c r="AA28" s="3"/>
      <c r="AB28" s="3"/>
      <c r="AC28" s="3"/>
      <c r="AD28" s="3"/>
      <c r="AE28" s="4"/>
      <c r="AF28" s="2"/>
      <c r="AG28" s="2"/>
      <c r="AH28" s="2"/>
      <c r="AI28" s="123"/>
      <c r="AJ28" s="105">
        <f t="shared" si="0"/>
        <v>1</v>
      </c>
      <c r="AK28" s="126">
        <f t="shared" si="1"/>
        <v>0</v>
      </c>
      <c r="AL28" s="131">
        <f t="shared" si="2"/>
        <v>0</v>
      </c>
      <c r="AM28" s="131">
        <f t="shared" si="3"/>
        <v>0</v>
      </c>
      <c r="AN28" s="136">
        <f t="shared" si="4"/>
        <v>0</v>
      </c>
    </row>
    <row r="29" spans="2:40" ht="15" customHeight="1" x14ac:dyDescent="0.25">
      <c r="B29" s="187"/>
      <c r="C29" s="51" t="s">
        <v>51</v>
      </c>
      <c r="D29" s="1" t="s">
        <v>35</v>
      </c>
      <c r="E29" s="62">
        <v>72936</v>
      </c>
      <c r="F29" s="108" t="s">
        <v>32</v>
      </c>
      <c r="G29" s="7">
        <v>135000</v>
      </c>
      <c r="H29" s="5"/>
      <c r="I29" s="2"/>
      <c r="J29" s="2"/>
      <c r="K29" s="2"/>
      <c r="L29" s="41">
        <v>1</v>
      </c>
      <c r="M29" s="2"/>
      <c r="N29" s="2"/>
      <c r="O29" s="2"/>
      <c r="P29" s="6"/>
      <c r="Q29" s="5"/>
      <c r="R29" s="2"/>
      <c r="S29" s="2"/>
      <c r="T29" s="2"/>
      <c r="U29" s="41">
        <v>1</v>
      </c>
      <c r="V29" s="2"/>
      <c r="W29" s="2"/>
      <c r="X29" s="2"/>
      <c r="Y29" s="6"/>
      <c r="Z29" s="5"/>
      <c r="AA29" s="3"/>
      <c r="AB29" s="3"/>
      <c r="AC29" s="3"/>
      <c r="AD29" s="4"/>
      <c r="AE29" s="3"/>
      <c r="AF29" s="2"/>
      <c r="AG29" s="2"/>
      <c r="AH29" s="2"/>
      <c r="AI29" s="123"/>
      <c r="AJ29" s="105">
        <f t="shared" si="0"/>
        <v>1</v>
      </c>
      <c r="AK29" s="126">
        <f t="shared" si="1"/>
        <v>0</v>
      </c>
      <c r="AL29" s="131">
        <f t="shared" si="2"/>
        <v>0</v>
      </c>
      <c r="AM29" s="131">
        <f t="shared" si="3"/>
        <v>0</v>
      </c>
      <c r="AN29" s="136">
        <f t="shared" si="4"/>
        <v>0</v>
      </c>
    </row>
    <row r="30" spans="2:40" ht="15" customHeight="1" thickBot="1" x14ac:dyDescent="0.3">
      <c r="B30" s="188"/>
      <c r="C30" s="53" t="s">
        <v>52</v>
      </c>
      <c r="D30" s="26" t="s">
        <v>35</v>
      </c>
      <c r="E30" s="63">
        <v>145327</v>
      </c>
      <c r="F30" s="111" t="s">
        <v>32</v>
      </c>
      <c r="G30" s="46">
        <v>160000</v>
      </c>
      <c r="H30" s="28"/>
      <c r="I30" s="27"/>
      <c r="J30" s="27"/>
      <c r="K30" s="27"/>
      <c r="L30" s="27"/>
      <c r="M30" s="42">
        <v>1</v>
      </c>
      <c r="N30" s="27"/>
      <c r="O30" s="27"/>
      <c r="P30" s="29"/>
      <c r="Q30" s="28"/>
      <c r="R30" s="27"/>
      <c r="S30" s="27"/>
      <c r="T30" s="27"/>
      <c r="U30" s="27"/>
      <c r="V30" s="42">
        <v>1</v>
      </c>
      <c r="W30" s="27"/>
      <c r="X30" s="27"/>
      <c r="Y30" s="29"/>
      <c r="Z30" s="28"/>
      <c r="AA30" s="27"/>
      <c r="AB30" s="30"/>
      <c r="AC30" s="30"/>
      <c r="AD30" s="30"/>
      <c r="AE30" s="31"/>
      <c r="AF30" s="27"/>
      <c r="AG30" s="27"/>
      <c r="AH30" s="27"/>
      <c r="AI30" s="123"/>
      <c r="AJ30" s="105">
        <f t="shared" si="0"/>
        <v>1</v>
      </c>
      <c r="AK30" s="126">
        <f t="shared" si="1"/>
        <v>0</v>
      </c>
      <c r="AL30" s="131">
        <f t="shared" si="2"/>
        <v>0</v>
      </c>
      <c r="AM30" s="131">
        <f t="shared" si="3"/>
        <v>0</v>
      </c>
      <c r="AN30" s="136">
        <f t="shared" si="4"/>
        <v>0</v>
      </c>
    </row>
    <row r="31" spans="2:40" ht="15" customHeight="1" x14ac:dyDescent="0.25">
      <c r="B31" s="189" t="s">
        <v>54</v>
      </c>
      <c r="C31" s="69" t="s">
        <v>53</v>
      </c>
      <c r="D31" s="21" t="s">
        <v>29</v>
      </c>
      <c r="E31" s="61">
        <v>103984</v>
      </c>
      <c r="F31" s="115" t="s">
        <v>32</v>
      </c>
      <c r="G31" s="116">
        <v>225000</v>
      </c>
      <c r="H31" s="8"/>
      <c r="I31" s="9"/>
      <c r="J31" s="9"/>
      <c r="K31" s="43">
        <v>1</v>
      </c>
      <c r="L31" s="9"/>
      <c r="M31" s="9"/>
      <c r="N31" s="39">
        <v>1</v>
      </c>
      <c r="O31" s="9"/>
      <c r="P31" s="10"/>
      <c r="Q31" s="8"/>
      <c r="R31" s="9"/>
      <c r="S31" s="9"/>
      <c r="T31" s="43">
        <v>1</v>
      </c>
      <c r="U31" s="9"/>
      <c r="V31" s="9"/>
      <c r="W31" s="11"/>
      <c r="X31" s="9"/>
      <c r="Y31" s="10"/>
      <c r="Z31" s="8"/>
      <c r="AA31" s="9"/>
      <c r="AB31" s="20"/>
      <c r="AC31" s="11"/>
      <c r="AD31" s="20"/>
      <c r="AE31" s="20"/>
      <c r="AF31" s="39">
        <v>1</v>
      </c>
      <c r="AG31" s="9"/>
      <c r="AH31" s="9"/>
      <c r="AI31" s="123"/>
      <c r="AJ31" s="105">
        <f t="shared" si="0"/>
        <v>1</v>
      </c>
      <c r="AK31" s="126">
        <f t="shared" si="1"/>
        <v>1</v>
      </c>
      <c r="AL31" s="131">
        <f t="shared" si="2"/>
        <v>0</v>
      </c>
      <c r="AM31" s="131">
        <f t="shared" si="3"/>
        <v>0</v>
      </c>
      <c r="AN31" s="136">
        <f t="shared" si="4"/>
        <v>0</v>
      </c>
    </row>
    <row r="32" spans="2:40" ht="15" customHeight="1" x14ac:dyDescent="0.25">
      <c r="B32" s="187"/>
      <c r="C32" s="66" t="s">
        <v>55</v>
      </c>
      <c r="D32" s="1" t="s">
        <v>22</v>
      </c>
      <c r="E32" s="62">
        <v>44919</v>
      </c>
      <c r="F32" s="108" t="s">
        <v>24</v>
      </c>
      <c r="G32" s="117">
        <v>245000</v>
      </c>
      <c r="H32" s="5"/>
      <c r="I32" s="2"/>
      <c r="J32" s="2"/>
      <c r="K32" s="41">
        <v>1</v>
      </c>
      <c r="L32" s="2"/>
      <c r="M32" s="2"/>
      <c r="N32" s="38">
        <v>1</v>
      </c>
      <c r="O32" s="2"/>
      <c r="P32" s="6"/>
      <c r="Q32" s="5"/>
      <c r="R32" s="2"/>
      <c r="S32" s="2"/>
      <c r="T32" s="41">
        <v>1</v>
      </c>
      <c r="U32" s="2"/>
      <c r="V32" s="2"/>
      <c r="W32" s="4"/>
      <c r="X32" s="2"/>
      <c r="Y32" s="6"/>
      <c r="Z32" s="5"/>
      <c r="AA32" s="2"/>
      <c r="AB32" s="3"/>
      <c r="AC32" s="4"/>
      <c r="AD32" s="3"/>
      <c r="AE32" s="3"/>
      <c r="AF32" s="38">
        <v>1</v>
      </c>
      <c r="AG32" s="2"/>
      <c r="AH32" s="2"/>
      <c r="AI32" s="123"/>
      <c r="AJ32" s="105">
        <f t="shared" si="0"/>
        <v>1</v>
      </c>
      <c r="AK32" s="126">
        <f t="shared" si="1"/>
        <v>1</v>
      </c>
      <c r="AL32" s="131">
        <f t="shared" si="2"/>
        <v>0</v>
      </c>
      <c r="AM32" s="131">
        <f t="shared" si="3"/>
        <v>0</v>
      </c>
      <c r="AN32" s="136">
        <f t="shared" si="4"/>
        <v>0</v>
      </c>
    </row>
    <row r="33" spans="2:40" ht="15" customHeight="1" x14ac:dyDescent="0.25">
      <c r="B33" s="187"/>
      <c r="C33" s="60" t="s">
        <v>56</v>
      </c>
      <c r="D33" s="80" t="s">
        <v>22</v>
      </c>
      <c r="E33" s="81">
        <v>36913</v>
      </c>
      <c r="F33" s="108" t="s">
        <v>24</v>
      </c>
      <c r="G33" s="119">
        <v>182000</v>
      </c>
      <c r="H33" s="5"/>
      <c r="I33" s="2"/>
      <c r="J33" s="41">
        <v>1</v>
      </c>
      <c r="K33" s="2"/>
      <c r="L33" s="2"/>
      <c r="M33" s="2"/>
      <c r="N33" s="38">
        <v>1</v>
      </c>
      <c r="O33" s="2"/>
      <c r="P33" s="6"/>
      <c r="Q33" s="5"/>
      <c r="R33" s="2"/>
      <c r="S33" s="41">
        <v>1</v>
      </c>
      <c r="T33" s="2"/>
      <c r="U33" s="2"/>
      <c r="V33" s="2"/>
      <c r="W33" s="4"/>
      <c r="X33" s="2"/>
      <c r="Y33" s="6"/>
      <c r="Z33" s="5"/>
      <c r="AA33" s="2"/>
      <c r="AB33" s="4"/>
      <c r="AC33" s="3"/>
      <c r="AD33" s="3"/>
      <c r="AE33" s="3"/>
      <c r="AF33" s="38">
        <v>1</v>
      </c>
      <c r="AG33" s="2"/>
      <c r="AH33" s="2"/>
      <c r="AI33" s="123"/>
      <c r="AJ33" s="105">
        <f t="shared" si="0"/>
        <v>1</v>
      </c>
      <c r="AK33" s="126">
        <f t="shared" si="1"/>
        <v>1</v>
      </c>
      <c r="AL33" s="131">
        <f t="shared" si="2"/>
        <v>0</v>
      </c>
      <c r="AM33" s="131">
        <f t="shared" si="3"/>
        <v>0</v>
      </c>
      <c r="AN33" s="136">
        <f t="shared" si="4"/>
        <v>0</v>
      </c>
    </row>
    <row r="34" spans="2:40" ht="15" customHeight="1" x14ac:dyDescent="0.25">
      <c r="B34" s="187"/>
      <c r="C34" s="60" t="s">
        <v>57</v>
      </c>
      <c r="D34" s="80" t="s">
        <v>50</v>
      </c>
      <c r="E34" s="81">
        <v>258450</v>
      </c>
      <c r="F34" s="108" t="s">
        <v>24</v>
      </c>
      <c r="G34" s="119">
        <v>231000</v>
      </c>
      <c r="H34" s="5"/>
      <c r="I34" s="2"/>
      <c r="J34" s="2"/>
      <c r="K34" s="2"/>
      <c r="L34" s="41">
        <v>1</v>
      </c>
      <c r="M34" s="2"/>
      <c r="N34" s="41">
        <v>1</v>
      </c>
      <c r="O34" s="2"/>
      <c r="P34" s="6"/>
      <c r="Q34" s="5"/>
      <c r="R34" s="2"/>
      <c r="S34" s="2"/>
      <c r="T34" s="2"/>
      <c r="U34" s="41">
        <v>1</v>
      </c>
      <c r="V34" s="2"/>
      <c r="W34" s="41">
        <v>1</v>
      </c>
      <c r="X34" s="2"/>
      <c r="Y34" s="6"/>
      <c r="Z34" s="5"/>
      <c r="AA34" s="2"/>
      <c r="AB34" s="3"/>
      <c r="AC34" s="3"/>
      <c r="AD34" s="4"/>
      <c r="AE34" s="3"/>
      <c r="AF34" s="4"/>
      <c r="AG34" s="2"/>
      <c r="AH34" s="2"/>
      <c r="AI34" s="123"/>
      <c r="AJ34" s="105">
        <f t="shared" si="0"/>
        <v>2</v>
      </c>
      <c r="AK34" s="126">
        <f t="shared" si="1"/>
        <v>0</v>
      </c>
      <c r="AL34" s="131">
        <f t="shared" si="2"/>
        <v>0</v>
      </c>
      <c r="AM34" s="131">
        <f t="shared" si="3"/>
        <v>0</v>
      </c>
      <c r="AN34" s="136">
        <f t="shared" si="4"/>
        <v>0</v>
      </c>
    </row>
    <row r="35" spans="2:40" ht="15" customHeight="1" x14ac:dyDescent="0.25">
      <c r="B35" s="187"/>
      <c r="C35" s="60" t="s">
        <v>58</v>
      </c>
      <c r="D35" s="80" t="s">
        <v>35</v>
      </c>
      <c r="E35" s="81">
        <v>58313</v>
      </c>
      <c r="F35" s="108" t="s">
        <v>24</v>
      </c>
      <c r="G35" s="119">
        <v>198000</v>
      </c>
      <c r="H35" s="5"/>
      <c r="I35" s="2"/>
      <c r="J35" s="2"/>
      <c r="K35" s="41">
        <v>1</v>
      </c>
      <c r="L35" s="2"/>
      <c r="M35" s="38">
        <v>1</v>
      </c>
      <c r="N35" s="2"/>
      <c r="O35" s="2"/>
      <c r="P35" s="6"/>
      <c r="Q35" s="5"/>
      <c r="R35" s="2"/>
      <c r="S35" s="2"/>
      <c r="T35" s="41">
        <v>1</v>
      </c>
      <c r="U35" s="2"/>
      <c r="V35" s="4"/>
      <c r="W35" s="2"/>
      <c r="X35" s="2"/>
      <c r="Y35" s="6"/>
      <c r="Z35" s="5"/>
      <c r="AA35" s="2"/>
      <c r="AB35" s="3"/>
      <c r="AC35" s="4"/>
      <c r="AD35" s="3"/>
      <c r="AE35" s="38">
        <v>1</v>
      </c>
      <c r="AF35" s="2"/>
      <c r="AG35" s="2"/>
      <c r="AH35" s="2"/>
      <c r="AI35" s="123"/>
      <c r="AJ35" s="105">
        <f t="shared" si="0"/>
        <v>1</v>
      </c>
      <c r="AK35" s="126">
        <f t="shared" si="1"/>
        <v>1</v>
      </c>
      <c r="AL35" s="131">
        <f t="shared" si="2"/>
        <v>0</v>
      </c>
      <c r="AM35" s="131">
        <f t="shared" si="3"/>
        <v>0</v>
      </c>
      <c r="AN35" s="136">
        <f t="shared" si="4"/>
        <v>0</v>
      </c>
    </row>
    <row r="36" spans="2:40" ht="15" customHeight="1" x14ac:dyDescent="0.25">
      <c r="B36" s="187"/>
      <c r="C36" s="60" t="s">
        <v>59</v>
      </c>
      <c r="D36" s="80" t="s">
        <v>35</v>
      </c>
      <c r="E36" s="81">
        <v>42789</v>
      </c>
      <c r="F36" s="108" t="s">
        <v>32</v>
      </c>
      <c r="G36" s="119">
        <v>142000</v>
      </c>
      <c r="H36" s="5"/>
      <c r="I36" s="2"/>
      <c r="J36" s="2"/>
      <c r="K36" s="2"/>
      <c r="L36" s="41">
        <v>1</v>
      </c>
      <c r="M36" s="2"/>
      <c r="N36" s="2"/>
      <c r="O36" s="2"/>
      <c r="P36" s="6"/>
      <c r="Q36" s="5"/>
      <c r="R36" s="2"/>
      <c r="S36" s="2"/>
      <c r="T36" s="2"/>
      <c r="U36" s="41">
        <v>1</v>
      </c>
      <c r="V36" s="2"/>
      <c r="W36" s="2"/>
      <c r="X36" s="2"/>
      <c r="Y36" s="6"/>
      <c r="Z36" s="5"/>
      <c r="AA36" s="2"/>
      <c r="AB36" s="3"/>
      <c r="AC36" s="3"/>
      <c r="AD36" s="4"/>
      <c r="AE36" s="2"/>
      <c r="AF36" s="2"/>
      <c r="AG36" s="2"/>
      <c r="AH36" s="2"/>
      <c r="AI36" s="123"/>
      <c r="AJ36" s="105">
        <f t="shared" si="0"/>
        <v>1</v>
      </c>
      <c r="AK36" s="126">
        <f t="shared" si="1"/>
        <v>0</v>
      </c>
      <c r="AL36" s="131">
        <f t="shared" si="2"/>
        <v>0</v>
      </c>
      <c r="AM36" s="131">
        <f t="shared" si="3"/>
        <v>0</v>
      </c>
      <c r="AN36" s="136">
        <f t="shared" si="4"/>
        <v>0</v>
      </c>
    </row>
    <row r="37" spans="2:40" ht="15" customHeight="1" x14ac:dyDescent="0.25">
      <c r="B37" s="187"/>
      <c r="C37" s="60" t="s">
        <v>60</v>
      </c>
      <c r="D37" s="80" t="s">
        <v>35</v>
      </c>
      <c r="E37" s="81">
        <v>43394</v>
      </c>
      <c r="F37" s="108" t="s">
        <v>32</v>
      </c>
      <c r="G37" s="119">
        <v>133000</v>
      </c>
      <c r="H37" s="5"/>
      <c r="I37" s="2"/>
      <c r="J37" s="2"/>
      <c r="K37" s="2"/>
      <c r="L37" s="2"/>
      <c r="M37" s="2"/>
      <c r="N37" s="38">
        <v>1</v>
      </c>
      <c r="O37" s="2"/>
      <c r="P37" s="6"/>
      <c r="Q37" s="5"/>
      <c r="R37" s="2"/>
      <c r="S37" s="2"/>
      <c r="T37" s="2"/>
      <c r="U37" s="2"/>
      <c r="V37" s="3"/>
      <c r="W37" s="4"/>
      <c r="X37" s="2"/>
      <c r="Y37" s="6"/>
      <c r="Z37" s="5"/>
      <c r="AA37" s="2"/>
      <c r="AB37" s="3"/>
      <c r="AC37" s="3"/>
      <c r="AD37" s="3"/>
      <c r="AE37" s="2"/>
      <c r="AF37" s="38">
        <v>1</v>
      </c>
      <c r="AG37" s="2"/>
      <c r="AH37" s="2"/>
      <c r="AI37" s="123"/>
      <c r="AJ37" s="105">
        <f t="shared" si="0"/>
        <v>0</v>
      </c>
      <c r="AK37" s="126">
        <f t="shared" si="1"/>
        <v>1</v>
      </c>
      <c r="AL37" s="131">
        <f t="shared" si="2"/>
        <v>0</v>
      </c>
      <c r="AM37" s="131">
        <f t="shared" si="3"/>
        <v>0</v>
      </c>
      <c r="AN37" s="136">
        <f t="shared" si="4"/>
        <v>0</v>
      </c>
    </row>
    <row r="38" spans="2:40" ht="15" customHeight="1" thickBot="1" x14ac:dyDescent="0.3">
      <c r="B38" s="188"/>
      <c r="C38" s="75" t="s">
        <v>61</v>
      </c>
      <c r="D38" s="82" t="s">
        <v>22</v>
      </c>
      <c r="E38" s="83">
        <v>92812</v>
      </c>
      <c r="F38" s="111" t="s">
        <v>24</v>
      </c>
      <c r="G38" s="120">
        <v>199000</v>
      </c>
      <c r="H38" s="5"/>
      <c r="I38" s="2"/>
      <c r="J38" s="2"/>
      <c r="K38" s="2"/>
      <c r="L38" s="41">
        <v>1</v>
      </c>
      <c r="M38" s="2"/>
      <c r="N38" s="2"/>
      <c r="O38" s="2"/>
      <c r="P38" s="6"/>
      <c r="Q38" s="5"/>
      <c r="R38" s="2"/>
      <c r="S38" s="2"/>
      <c r="T38" s="2"/>
      <c r="U38" s="41">
        <v>1</v>
      </c>
      <c r="V38" s="3"/>
      <c r="W38" s="3"/>
      <c r="X38" s="2"/>
      <c r="Y38" s="6"/>
      <c r="Z38" s="5"/>
      <c r="AA38" s="2"/>
      <c r="AB38" s="3"/>
      <c r="AC38" s="3"/>
      <c r="AD38" s="4"/>
      <c r="AE38" s="2"/>
      <c r="AF38" s="2"/>
      <c r="AG38" s="2"/>
      <c r="AH38" s="2"/>
      <c r="AI38" s="123"/>
      <c r="AJ38" s="105">
        <f t="shared" si="0"/>
        <v>1</v>
      </c>
      <c r="AK38" s="126">
        <f t="shared" si="1"/>
        <v>0</v>
      </c>
      <c r="AL38" s="131">
        <f t="shared" si="2"/>
        <v>0</v>
      </c>
      <c r="AM38" s="131">
        <f t="shared" si="3"/>
        <v>0</v>
      </c>
      <c r="AN38" s="136">
        <f t="shared" si="4"/>
        <v>0</v>
      </c>
    </row>
    <row r="39" spans="2:40" ht="15" customHeight="1" x14ac:dyDescent="0.25">
      <c r="B39" s="177" t="s">
        <v>63</v>
      </c>
      <c r="C39" s="54" t="s">
        <v>62</v>
      </c>
      <c r="D39" s="33" t="s">
        <v>29</v>
      </c>
      <c r="E39" s="57">
        <v>173913</v>
      </c>
      <c r="F39" s="110" t="s">
        <v>24</v>
      </c>
      <c r="G39" s="47">
        <v>219000</v>
      </c>
      <c r="H39" s="23"/>
      <c r="I39" s="22"/>
      <c r="J39" s="22"/>
      <c r="K39" s="44">
        <v>1</v>
      </c>
      <c r="L39" s="22"/>
      <c r="M39" s="22"/>
      <c r="N39" s="22"/>
      <c r="O39" s="22"/>
      <c r="P39" s="24"/>
      <c r="Q39" s="23"/>
      <c r="R39" s="22"/>
      <c r="S39" s="22"/>
      <c r="T39" s="44">
        <v>1</v>
      </c>
      <c r="U39" s="22"/>
      <c r="V39" s="32"/>
      <c r="W39" s="32"/>
      <c r="X39" s="22"/>
      <c r="Y39" s="24"/>
      <c r="Z39" s="23"/>
      <c r="AA39" s="22"/>
      <c r="AB39" s="32"/>
      <c r="AC39" s="25"/>
      <c r="AD39" s="32"/>
      <c r="AE39" s="22"/>
      <c r="AF39" s="22"/>
      <c r="AG39" s="22"/>
      <c r="AH39" s="22"/>
      <c r="AI39" s="123"/>
      <c r="AJ39" s="105">
        <f t="shared" si="0"/>
        <v>1</v>
      </c>
      <c r="AK39" s="126">
        <f t="shared" si="1"/>
        <v>0</v>
      </c>
      <c r="AL39" s="131">
        <f t="shared" si="2"/>
        <v>0</v>
      </c>
      <c r="AM39" s="131">
        <f t="shared" si="3"/>
        <v>0</v>
      </c>
      <c r="AN39" s="136">
        <f t="shared" si="4"/>
        <v>0</v>
      </c>
    </row>
    <row r="40" spans="2:40" ht="15" customHeight="1" thickBot="1" x14ac:dyDescent="0.3">
      <c r="B40" s="178"/>
      <c r="C40" s="55" t="s">
        <v>64</v>
      </c>
      <c r="D40" s="34" t="s">
        <v>29</v>
      </c>
      <c r="E40" s="56">
        <v>55022</v>
      </c>
      <c r="F40" s="111" t="s">
        <v>24</v>
      </c>
      <c r="G40" s="48">
        <v>80000</v>
      </c>
      <c r="H40" s="28"/>
      <c r="I40" s="27"/>
      <c r="J40" s="27"/>
      <c r="K40" s="42">
        <v>1</v>
      </c>
      <c r="L40" s="27"/>
      <c r="M40" s="40">
        <v>1</v>
      </c>
      <c r="N40" s="27"/>
      <c r="O40" s="27"/>
      <c r="P40" s="29"/>
      <c r="Q40" s="28"/>
      <c r="R40" s="27"/>
      <c r="S40" s="27"/>
      <c r="T40" s="42">
        <v>1</v>
      </c>
      <c r="U40" s="27"/>
      <c r="V40" s="31"/>
      <c r="W40" s="30"/>
      <c r="X40" s="27"/>
      <c r="Y40" s="29"/>
      <c r="Z40" s="28"/>
      <c r="AA40" s="27"/>
      <c r="AB40" s="30"/>
      <c r="AC40" s="31"/>
      <c r="AD40" s="30"/>
      <c r="AE40" s="40">
        <v>1</v>
      </c>
      <c r="AF40" s="27"/>
      <c r="AG40" s="27"/>
      <c r="AH40" s="27"/>
      <c r="AI40" s="123"/>
      <c r="AJ40" s="105">
        <f t="shared" si="0"/>
        <v>1</v>
      </c>
      <c r="AK40" s="126">
        <f t="shared" si="1"/>
        <v>1</v>
      </c>
      <c r="AL40" s="131">
        <f t="shared" si="2"/>
        <v>0</v>
      </c>
      <c r="AM40" s="131">
        <f t="shared" si="3"/>
        <v>0</v>
      </c>
      <c r="AN40" s="136">
        <f t="shared" si="4"/>
        <v>0</v>
      </c>
    </row>
    <row r="41" spans="2:40" ht="15" customHeight="1" thickBot="1" x14ac:dyDescent="0.3">
      <c r="B41" s="89" t="s">
        <v>66</v>
      </c>
      <c r="C41" s="77" t="s">
        <v>65</v>
      </c>
      <c r="D41" s="86" t="s">
        <v>22</v>
      </c>
      <c r="E41" s="87">
        <v>10100</v>
      </c>
      <c r="F41" s="121" t="s">
        <v>32</v>
      </c>
      <c r="G41" s="122">
        <v>61000</v>
      </c>
      <c r="H41" s="8"/>
      <c r="I41" s="9"/>
      <c r="J41" s="9"/>
      <c r="K41" s="9"/>
      <c r="L41" s="9"/>
      <c r="M41" s="43">
        <v>1</v>
      </c>
      <c r="N41" s="9"/>
      <c r="O41" s="9"/>
      <c r="P41" s="10"/>
      <c r="Q41" s="8"/>
      <c r="R41" s="9"/>
      <c r="S41" s="9"/>
      <c r="T41" s="9"/>
      <c r="U41" s="9"/>
      <c r="V41" s="43">
        <v>1</v>
      </c>
      <c r="W41" s="9"/>
      <c r="X41" s="9"/>
      <c r="Y41" s="10"/>
      <c r="Z41" s="8"/>
      <c r="AA41" s="9"/>
      <c r="AB41" s="20"/>
      <c r="AC41" s="20"/>
      <c r="AD41" s="20"/>
      <c r="AE41" s="11"/>
      <c r="AF41" s="20"/>
      <c r="AG41" s="20"/>
      <c r="AH41" s="9"/>
      <c r="AI41" s="123"/>
      <c r="AJ41" s="105">
        <f t="shared" si="0"/>
        <v>1</v>
      </c>
      <c r="AK41" s="126">
        <f t="shared" si="1"/>
        <v>0</v>
      </c>
      <c r="AL41" s="131">
        <f t="shared" si="2"/>
        <v>0</v>
      </c>
      <c r="AM41" s="131">
        <f t="shared" si="3"/>
        <v>0</v>
      </c>
      <c r="AN41" s="136">
        <f t="shared" si="4"/>
        <v>0</v>
      </c>
    </row>
    <row r="42" spans="2:40" ht="15" customHeight="1" x14ac:dyDescent="0.25">
      <c r="B42" s="181" t="s">
        <v>84</v>
      </c>
      <c r="C42" s="73" t="s">
        <v>67</v>
      </c>
      <c r="D42" s="84" t="s">
        <v>81</v>
      </c>
      <c r="E42" s="74">
        <v>9500</v>
      </c>
      <c r="F42" s="112" t="s">
        <v>32</v>
      </c>
      <c r="G42" s="92">
        <v>30000</v>
      </c>
      <c r="H42" s="93"/>
      <c r="I42" s="32"/>
      <c r="J42" s="32"/>
      <c r="K42" s="32"/>
      <c r="L42" s="70">
        <v>1</v>
      </c>
      <c r="M42" s="32"/>
      <c r="N42" s="32"/>
      <c r="O42" s="32"/>
      <c r="P42" s="94"/>
      <c r="Q42" s="93"/>
      <c r="R42" s="32"/>
      <c r="S42" s="32"/>
      <c r="T42" s="32"/>
      <c r="U42" s="70">
        <v>1</v>
      </c>
      <c r="V42" s="32"/>
      <c r="W42" s="32"/>
      <c r="X42" s="32"/>
      <c r="Y42" s="94"/>
      <c r="Z42" s="93"/>
      <c r="AA42" s="32"/>
      <c r="AB42" s="32"/>
      <c r="AC42" s="32"/>
      <c r="AD42" s="25"/>
      <c r="AE42" s="32"/>
      <c r="AF42" s="32"/>
      <c r="AG42" s="32"/>
      <c r="AH42" s="32"/>
      <c r="AI42" s="123"/>
      <c r="AJ42" s="105">
        <f t="shared" si="0"/>
        <v>1</v>
      </c>
      <c r="AK42" s="126">
        <f t="shared" si="1"/>
        <v>0</v>
      </c>
      <c r="AL42" s="131">
        <f t="shared" si="2"/>
        <v>0</v>
      </c>
      <c r="AM42" s="131">
        <f t="shared" si="3"/>
        <v>0</v>
      </c>
      <c r="AN42" s="136">
        <f t="shared" si="4"/>
        <v>0</v>
      </c>
    </row>
    <row r="43" spans="2:40" ht="15" customHeight="1" thickBot="1" x14ac:dyDescent="0.3">
      <c r="B43" s="182"/>
      <c r="C43" s="75" t="s">
        <v>68</v>
      </c>
      <c r="D43" s="85" t="s">
        <v>82</v>
      </c>
      <c r="E43" s="76">
        <v>10700</v>
      </c>
      <c r="F43" s="113" t="s">
        <v>32</v>
      </c>
      <c r="G43" s="95">
        <v>33000</v>
      </c>
      <c r="H43" s="96"/>
      <c r="I43" s="30"/>
      <c r="J43" s="30"/>
      <c r="K43" s="30"/>
      <c r="L43" s="30"/>
      <c r="M43" s="30"/>
      <c r="N43" s="72">
        <v>1</v>
      </c>
      <c r="O43" s="30"/>
      <c r="P43" s="97"/>
      <c r="Q43" s="96"/>
      <c r="R43" s="30"/>
      <c r="S43" s="30"/>
      <c r="T43" s="30"/>
      <c r="U43" s="30"/>
      <c r="V43" s="30"/>
      <c r="W43" s="72">
        <v>1</v>
      </c>
      <c r="X43" s="30"/>
      <c r="Y43" s="97"/>
      <c r="Z43" s="96"/>
      <c r="AA43" s="30"/>
      <c r="AB43" s="30"/>
      <c r="AC43" s="30"/>
      <c r="AD43" s="30"/>
      <c r="AE43" s="30"/>
      <c r="AF43" s="31"/>
      <c r="AG43" s="30"/>
      <c r="AH43" s="30"/>
      <c r="AI43" s="123"/>
      <c r="AJ43" s="105">
        <f t="shared" si="0"/>
        <v>1</v>
      </c>
      <c r="AK43" s="126">
        <f t="shared" si="1"/>
        <v>0</v>
      </c>
      <c r="AL43" s="131">
        <f t="shared" si="2"/>
        <v>0</v>
      </c>
      <c r="AM43" s="131">
        <f t="shared" si="3"/>
        <v>0</v>
      </c>
      <c r="AN43" s="136">
        <f t="shared" si="4"/>
        <v>0</v>
      </c>
    </row>
    <row r="44" spans="2:40" ht="15" customHeight="1" thickBot="1" x14ac:dyDescent="0.3">
      <c r="B44" s="88" t="s">
        <v>85</v>
      </c>
      <c r="C44" s="77" t="s">
        <v>69</v>
      </c>
      <c r="D44" s="86" t="s">
        <v>83</v>
      </c>
      <c r="E44" s="78">
        <v>10000</v>
      </c>
      <c r="F44" s="113" t="s">
        <v>32</v>
      </c>
      <c r="G44" s="98">
        <v>14000</v>
      </c>
      <c r="H44" s="99"/>
      <c r="I44" s="100"/>
      <c r="J44" s="100"/>
      <c r="K44" s="100"/>
      <c r="L44" s="100"/>
      <c r="M44" s="100"/>
      <c r="N44" s="100"/>
      <c r="O44" s="79">
        <v>1</v>
      </c>
      <c r="P44" s="101"/>
      <c r="Q44" s="99"/>
      <c r="R44" s="100"/>
      <c r="S44" s="100"/>
      <c r="T44" s="100"/>
      <c r="U44" s="100"/>
      <c r="V44" s="100"/>
      <c r="W44" s="100"/>
      <c r="X44" s="79">
        <v>1</v>
      </c>
      <c r="Y44" s="101"/>
      <c r="Z44" s="99"/>
      <c r="AA44" s="100"/>
      <c r="AB44" s="100"/>
      <c r="AC44" s="100"/>
      <c r="AD44" s="100"/>
      <c r="AE44" s="100"/>
      <c r="AF44" s="100"/>
      <c r="AG44" s="102"/>
      <c r="AH44" s="100"/>
      <c r="AI44" s="123"/>
      <c r="AJ44" s="105">
        <f t="shared" si="0"/>
        <v>1</v>
      </c>
      <c r="AK44" s="126">
        <f t="shared" si="1"/>
        <v>0</v>
      </c>
      <c r="AL44" s="131">
        <f t="shared" si="2"/>
        <v>0</v>
      </c>
      <c r="AM44" s="131">
        <f t="shared" si="3"/>
        <v>0</v>
      </c>
      <c r="AN44" s="136">
        <f t="shared" si="4"/>
        <v>0</v>
      </c>
    </row>
    <row r="45" spans="2:40" ht="15" customHeight="1" thickBot="1" x14ac:dyDescent="0.3">
      <c r="B45" s="140" t="s">
        <v>71</v>
      </c>
      <c r="C45" s="73" t="s">
        <v>70</v>
      </c>
      <c r="D45" s="33" t="s">
        <v>22</v>
      </c>
      <c r="E45" s="57">
        <v>10000</v>
      </c>
      <c r="F45" s="141" t="s">
        <v>32</v>
      </c>
      <c r="G45" s="142">
        <v>45000</v>
      </c>
      <c r="H45" s="8"/>
      <c r="I45" s="9"/>
      <c r="J45" s="9"/>
      <c r="K45" s="68">
        <v>1</v>
      </c>
      <c r="L45" s="9"/>
      <c r="M45" s="9"/>
      <c r="N45" s="9"/>
      <c r="O45" s="9"/>
      <c r="P45" s="10"/>
      <c r="Q45" s="8"/>
      <c r="R45" s="9"/>
      <c r="S45" s="9"/>
      <c r="T45" s="68">
        <v>1</v>
      </c>
      <c r="U45" s="9"/>
      <c r="V45" s="9"/>
      <c r="W45" s="9"/>
      <c r="X45" s="9"/>
      <c r="Y45" s="91"/>
      <c r="Z45" s="90"/>
      <c r="AA45" s="20"/>
      <c r="AB45" s="20"/>
      <c r="AC45" s="11"/>
      <c r="AD45" s="20"/>
      <c r="AE45" s="20"/>
      <c r="AF45" s="20"/>
      <c r="AG45" s="20"/>
      <c r="AH45" s="20"/>
      <c r="AI45" s="123"/>
      <c r="AJ45" s="46">
        <f t="shared" si="0"/>
        <v>1</v>
      </c>
      <c r="AK45" s="127">
        <f t="shared" si="1"/>
        <v>0</v>
      </c>
      <c r="AL45" s="132">
        <f t="shared" si="2"/>
        <v>0</v>
      </c>
      <c r="AM45" s="132">
        <f t="shared" si="3"/>
        <v>0</v>
      </c>
      <c r="AN45" s="137">
        <f t="shared" si="4"/>
        <v>0</v>
      </c>
    </row>
    <row r="46" spans="2:40" ht="19.899999999999999" customHeight="1" thickBot="1" x14ac:dyDescent="0.3">
      <c r="B46" s="179" t="s">
        <v>72</v>
      </c>
      <c r="C46" s="180"/>
      <c r="D46" s="143"/>
      <c r="E46" s="143"/>
      <c r="F46" s="144" t="s">
        <v>31</v>
      </c>
      <c r="G46" s="103"/>
      <c r="H46" s="139"/>
      <c r="I46" s="36">
        <f>SUM(I9:I45)</f>
        <v>1</v>
      </c>
      <c r="J46" s="36">
        <f t="shared" ref="J46:P46" si="5">SUM(J9:J45)</f>
        <v>2</v>
      </c>
      <c r="K46" s="36">
        <f t="shared" si="5"/>
        <v>14</v>
      </c>
      <c r="L46" s="36">
        <f t="shared" si="5"/>
        <v>10</v>
      </c>
      <c r="M46" s="36">
        <f t="shared" si="5"/>
        <v>10</v>
      </c>
      <c r="N46" s="36">
        <f t="shared" si="5"/>
        <v>16</v>
      </c>
      <c r="O46" s="36">
        <f t="shared" si="5"/>
        <v>6</v>
      </c>
      <c r="P46" s="36">
        <f t="shared" si="5"/>
        <v>0</v>
      </c>
      <c r="Q46" s="35"/>
      <c r="R46" s="36">
        <f>SUM(R9:R45)</f>
        <v>1</v>
      </c>
      <c r="S46" s="36">
        <f t="shared" ref="S46:Y46" si="6">SUM(S9:S45)</f>
        <v>2</v>
      </c>
      <c r="T46" s="36">
        <f t="shared" si="6"/>
        <v>14</v>
      </c>
      <c r="U46" s="36">
        <f t="shared" si="6"/>
        <v>10</v>
      </c>
      <c r="V46" s="36">
        <f t="shared" si="6"/>
        <v>6</v>
      </c>
      <c r="W46" s="36">
        <f t="shared" si="6"/>
        <v>4</v>
      </c>
      <c r="X46" s="36">
        <f t="shared" si="6"/>
        <v>2</v>
      </c>
      <c r="Y46" s="36">
        <f t="shared" si="6"/>
        <v>0</v>
      </c>
      <c r="Z46" s="35"/>
      <c r="AA46" s="36">
        <f>SUM(AA9:AA45)</f>
        <v>0</v>
      </c>
      <c r="AB46" s="36">
        <f t="shared" ref="AB46:AH46" si="7">SUM(AB9:AB45)</f>
        <v>0</v>
      </c>
      <c r="AC46" s="36">
        <f t="shared" si="7"/>
        <v>0</v>
      </c>
      <c r="AD46" s="36">
        <f t="shared" si="7"/>
        <v>0</v>
      </c>
      <c r="AE46" s="36">
        <f t="shared" si="7"/>
        <v>4</v>
      </c>
      <c r="AF46" s="36">
        <f t="shared" si="7"/>
        <v>12</v>
      </c>
      <c r="AG46" s="36">
        <f t="shared" si="7"/>
        <v>4</v>
      </c>
      <c r="AH46" s="36">
        <f t="shared" si="7"/>
        <v>0</v>
      </c>
      <c r="AI46" s="124"/>
      <c r="AJ46" s="107">
        <f>SUM(AJ9:AJ45)</f>
        <v>39</v>
      </c>
      <c r="AK46" s="104">
        <f>SUM(AK9:AK45)</f>
        <v>20</v>
      </c>
      <c r="AL46" s="129">
        <f>SUM(AL9:AL45)</f>
        <v>0</v>
      </c>
      <c r="AM46" s="133">
        <f>SUM(AM9:AM45)</f>
        <v>0</v>
      </c>
      <c r="AN46" s="138">
        <f>SUM(AN9:AN45)</f>
        <v>0</v>
      </c>
    </row>
  </sheetData>
  <mergeCells count="21">
    <mergeCell ref="B39:B40"/>
    <mergeCell ref="B46:C46"/>
    <mergeCell ref="B42:B43"/>
    <mergeCell ref="B6:B8"/>
    <mergeCell ref="B9:B12"/>
    <mergeCell ref="B13:B24"/>
    <mergeCell ref="B25:B30"/>
    <mergeCell ref="B31:B38"/>
    <mergeCell ref="AI6:AI8"/>
    <mergeCell ref="AJ6:AJ8"/>
    <mergeCell ref="AL6:AL8"/>
    <mergeCell ref="AM6:AM8"/>
    <mergeCell ref="AN6:AN8"/>
    <mergeCell ref="AK6:AK8"/>
    <mergeCell ref="H5:P5"/>
    <mergeCell ref="Q5:Y5"/>
    <mergeCell ref="Z5:AH5"/>
    <mergeCell ref="C6:C8"/>
    <mergeCell ref="F6:F8"/>
    <mergeCell ref="G6:G8"/>
    <mergeCell ref="D6:D8"/>
  </mergeCells>
  <pageMargins left="0.70866141732283472" right="0.70866141732283472" top="0.78740157480314965" bottom="0.78740157480314965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print SZIF 2022</vt:lpstr>
      <vt:lpstr>'print SZIF 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Median s.r.o.</dc:creator>
  <cp:lastModifiedBy>Veronika Krejsová</cp:lastModifiedBy>
  <cp:lastPrinted>2022-09-07T09:40:53Z</cp:lastPrinted>
  <dcterms:created xsi:type="dcterms:W3CDTF">2022-09-01T16:11:03Z</dcterms:created>
  <dcterms:modified xsi:type="dcterms:W3CDTF">2022-09-07T10:04:02Z</dcterms:modified>
</cp:coreProperties>
</file>