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bookViews>
    <workbookView xWindow="0" yWindow="0" windowWidth="21570" windowHeight="8895" tabRatio="844" activeTab="0"/>
  </bookViews>
  <sheets>
    <sheet name="Online" sheetId="15" r:id="rId1"/>
    <sheet name="zdrojdata" sheetId="2" state="hidden" r:id="rId2"/>
  </sheets>
  <externalReferences>
    <externalReference r:id="rId5"/>
  </externalReferences>
  <definedNames>
    <definedName name="_ST1">#REF!</definedName>
    <definedName name="_ST2">#REF!</definedName>
    <definedName name="_ST3">#REF!</definedName>
    <definedName name="_ZD1">#REF!</definedName>
    <definedName name="_ZD2">#REF!</definedName>
    <definedName name="_ZD3">#REF!</definedName>
    <definedName name="_ZD4">#REF!</definedName>
    <definedName name="a">#REF!</definedName>
    <definedName name="A.F.C.S.">#REF!</definedName>
    <definedName name="aa">#REF!</definedName>
    <definedName name="AG.COM">#REF!</definedName>
    <definedName name="AG.FEE">#REF!</definedName>
    <definedName name="AG_COM">#REF!</definedName>
    <definedName name="AG_FEE">#REF!</definedName>
    <definedName name="akce_sez">#REF!</definedName>
    <definedName name="akce_vys">#REF!</definedName>
    <definedName name="ANO_NE_SEZ">#REF!</definedName>
    <definedName name="ANO_NE_VYS">#REF!</definedName>
    <definedName name="as">#REF!</definedName>
    <definedName name="BASE">#REF!</definedName>
    <definedName name="BRAND">#REF!</definedName>
    <definedName name="C.S.">#REF!</definedName>
    <definedName name="calcul_data">#REF!</definedName>
    <definedName name="calcul_type">#REF!</definedName>
    <definedName name="calcul_type2">#REF!</definedName>
    <definedName name="CAMPAIGN">#REF!</definedName>
    <definedName name="cLIENT">#REF!</definedName>
    <definedName name="Compaign">'[1]Zadání'!$C$6</definedName>
    <definedName name="Country">'[1]Zadání'!$C$7</definedName>
    <definedName name="created_by">'[1]Zadání'!$C$17</definedName>
    <definedName name="CS_VELIKOST">#REF!</definedName>
    <definedName name="Date_sys">#REF!</definedName>
    <definedName name="Date_sys_vys">#REF!</definedName>
    <definedName name="datum">#REF!</definedName>
    <definedName name="datum_aktualizace">#REF!</definedName>
    <definedName name="datum_zhot">#REF!</definedName>
    <definedName name="den_tydne">#REF!</definedName>
    <definedName name="file_name">#REF!</definedName>
    <definedName name="KAMPAN">#REF!</definedName>
    <definedName name="Klient" localSheetId="1">#REF!</definedName>
    <definedName name="logo_sez">#REF!</definedName>
    <definedName name="logo_vys">#REF!</definedName>
    <definedName name="MEDIATYP_ALL">#REF!</definedName>
    <definedName name="MEDIATYP_POD0">#REF!</definedName>
    <definedName name="MEDIATYP_POD1">#REF!</definedName>
    <definedName name="MEDIATYP_POD2">#REF!</definedName>
    <definedName name="MEDIATYP_POD3">#REF!</definedName>
    <definedName name="MEDIATYP_POD4">#REF!</definedName>
    <definedName name="MEDIATYP_POD5">#REF!</definedName>
    <definedName name="MEDIATYP_POD6">#REF!</definedName>
    <definedName name="MENA">#REF!</definedName>
    <definedName name="Nazev_mesic">#REF!</definedName>
    <definedName name="_xlnm.Print_Area" localSheetId="0">'Online'!$A$1:$Z$42</definedName>
    <definedName name="periodicity">#REF!</definedName>
    <definedName name="plan_sez">#REF!</definedName>
    <definedName name="plan_vys">#REF!</definedName>
    <definedName name="planovaci">#REF!</definedName>
    <definedName name="pocet_sloupcu">#REF!</definedName>
    <definedName name="pocet_vyb">#REF!</definedName>
    <definedName name="PODMINKA_NE_PRAZDNE">#REF!</definedName>
    <definedName name="PODMINKA0">#REF!</definedName>
    <definedName name="PODMINKA1">#REF!</definedName>
    <definedName name="PODMINKA2">#REF!</definedName>
    <definedName name="PODMINKA3">#REF!</definedName>
    <definedName name="PODMINKA4">#REF!</definedName>
    <definedName name="PODMINKA5">#REF!</definedName>
    <definedName name="PODMINKA6">#REF!</definedName>
    <definedName name="POKLAD_DO">#REF!</definedName>
    <definedName name="procenta">#REF!</definedName>
    <definedName name="PRODUKT">#REF!</definedName>
    <definedName name="SEZNAM_MEDIATYPU">#REF!</definedName>
    <definedName name="SCH">#REF!</definedName>
    <definedName name="Size.TG">#REF!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'Online'!#REF!</definedName>
    <definedName name="solver_typ" localSheetId="0" hidden="1">1</definedName>
    <definedName name="solver_val" localSheetId="0" hidden="1">0</definedName>
    <definedName name="solver_ver" localSheetId="0" hidden="1">3</definedName>
    <definedName name="source">#REF!</definedName>
    <definedName name="svatek_vys">#REF!</definedName>
    <definedName name="T_from">#REF!</definedName>
    <definedName name="T_to">#REF!</definedName>
    <definedName name="Target.Group">#REF!</definedName>
    <definedName name="test_data">#REF!</definedName>
    <definedName name="TIMING">#REF!</definedName>
    <definedName name="TYP_ROKU">#REF!</definedName>
    <definedName name="VELIKOST_CS">#REF!</definedName>
    <definedName name="verze">#REF!</definedName>
    <definedName name="verze_planu">#REF!</definedName>
    <definedName name="VERZE_PREDLOHY">#REF!</definedName>
    <definedName name="verze_v">#REF!</definedName>
    <definedName name="VERZE_ZADANI">#REF!</definedName>
    <definedName name="vm_akce_sez">#REF!</definedName>
    <definedName name="vm_akce_vys">#REF!</definedName>
    <definedName name="vyp_netceny_sez">#REF!</definedName>
    <definedName name="vyp_netceny_vys">#REF!</definedName>
    <definedName name="vytvoril">#REF!</definedName>
    <definedName name="vytvoril_name">#REF!</definedName>
    <definedName name="zceho_cpp_vys">#REF!</definedName>
    <definedName name="zceho_cpp_zd">#REF!</definedName>
    <definedName name="ZDAT1">#REF!</definedName>
    <definedName name="ZDAT2">#REF!</definedName>
    <definedName name="ZDAT3">#REF!</definedName>
    <definedName name="ZDAT4">#REF!</definedName>
    <definedName name="ZDN">#REF!</definedName>
  </definedNames>
  <calcPr calcId="191029"/>
  <extLst/>
</workbook>
</file>

<file path=xl/sharedStrings.xml><?xml version="1.0" encoding="utf-8"?>
<sst xmlns="http://schemas.openxmlformats.org/spreadsheetml/2006/main" count="128" uniqueCount="102">
  <si>
    <t>Nakupni jednotka</t>
  </si>
  <si>
    <t>CPT</t>
  </si>
  <si>
    <t>CPC</t>
  </si>
  <si>
    <t>MAIL</t>
  </si>
  <si>
    <t>Kanál</t>
  </si>
  <si>
    <t>GDN</t>
  </si>
  <si>
    <t>RTB</t>
  </si>
  <si>
    <t>Seznam</t>
  </si>
  <si>
    <t>iDnes</t>
  </si>
  <si>
    <t>ČTK</t>
  </si>
  <si>
    <t>CPV</t>
  </si>
  <si>
    <t>CNC</t>
  </si>
  <si>
    <t>Adactive</t>
  </si>
  <si>
    <t>Azet</t>
  </si>
  <si>
    <t>Centrum</t>
  </si>
  <si>
    <t>Email</t>
  </si>
  <si>
    <t>Heureka</t>
  </si>
  <si>
    <t>Hry</t>
  </si>
  <si>
    <t>iPrima</t>
  </si>
  <si>
    <t>iVysilani</t>
  </si>
  <si>
    <t>Novinky</t>
  </si>
  <si>
    <t>Proženy</t>
  </si>
  <si>
    <t>Redmail</t>
  </si>
  <si>
    <t>Sport</t>
  </si>
  <si>
    <t>Stream</t>
  </si>
  <si>
    <t>Super</t>
  </si>
  <si>
    <t>Tiscali</t>
  </si>
  <si>
    <t>YouTube</t>
  </si>
  <si>
    <t>Bezrealitky</t>
  </si>
  <si>
    <t>FIX</t>
  </si>
  <si>
    <t>KAMPAŇ</t>
  </si>
  <si>
    <t>TIMING</t>
  </si>
  <si>
    <t xml:space="preserve">Kampaň na podporu kvalitních potravin </t>
  </si>
  <si>
    <t>KLIENT</t>
  </si>
  <si>
    <t>Státní zemědělský a intervenční fond</t>
  </si>
  <si>
    <t>DODAVATEL</t>
  </si>
  <si>
    <t>WEB</t>
  </si>
  <si>
    <t>DETAIL</t>
  </si>
  <si>
    <t xml:space="preserve">FORMÁT </t>
  </si>
  <si>
    <t>ŘÍJEN</t>
  </si>
  <si>
    <t>LISTOPAD</t>
  </si>
  <si>
    <t>PROSINEC</t>
  </si>
  <si>
    <t>LEDEN</t>
  </si>
  <si>
    <t>GARANCE IMPRESE</t>
  </si>
  <si>
    <t>GARANCE KLIKY</t>
  </si>
  <si>
    <t>GARANCE VIEWS</t>
  </si>
  <si>
    <t>Kč</t>
  </si>
  <si>
    <t>Display reach ženy</t>
  </si>
  <si>
    <t>Proženy.cz</t>
  </si>
  <si>
    <t>Branding</t>
  </si>
  <si>
    <t>Economia</t>
  </si>
  <si>
    <t>Zena.cz</t>
  </si>
  <si>
    <t>Mafra</t>
  </si>
  <si>
    <t>OnaDnes</t>
  </si>
  <si>
    <t>Premium Ženy pack</t>
  </si>
  <si>
    <t>bleskprozeny.cz, zeny.cz, maminka.cz</t>
  </si>
  <si>
    <t>AdActive</t>
  </si>
  <si>
    <t>Adactive Pack Ženy</t>
  </si>
  <si>
    <t>Chytrazena.cz, Omlazeni.cz, Stastnezeny.cz, Kafe.cz, Spektrumzdravi.cz, Kaloricketabulky.cz, Denik.cz/zivotni-styl</t>
  </si>
  <si>
    <t>Vareni.cz</t>
  </si>
  <si>
    <t>uschovna.cz</t>
  </si>
  <si>
    <t>Full branding</t>
  </si>
  <si>
    <t>Total display</t>
  </si>
  <si>
    <t>Special</t>
  </si>
  <si>
    <t>BurdaInternational</t>
  </si>
  <si>
    <t>Apetitonline</t>
  </si>
  <si>
    <t>"Klasáček" v receptech</t>
  </si>
  <si>
    <t>special kooperace</t>
  </si>
  <si>
    <t>Mobil</t>
  </si>
  <si>
    <t>floating</t>
  </si>
  <si>
    <t>mobil floating</t>
  </si>
  <si>
    <t>Mobile scratch</t>
  </si>
  <si>
    <t>mobilní floating</t>
  </si>
  <si>
    <t>Zprávy</t>
  </si>
  <si>
    <t>Mobilní outstream</t>
  </si>
  <si>
    <t>denik.cz</t>
  </si>
  <si>
    <t>Mobil scroller</t>
  </si>
  <si>
    <t>Blesk.cz</t>
  </si>
  <si>
    <t>homepage</t>
  </si>
  <si>
    <t>Mobilní rectangle</t>
  </si>
  <si>
    <t>Total mobil</t>
  </si>
  <si>
    <t>Video</t>
  </si>
  <si>
    <t>Televize Seznam (videoportál)</t>
  </si>
  <si>
    <t>Videospot</t>
  </si>
  <si>
    <t>Google</t>
  </si>
  <si>
    <t>Cílení: věk 18-50, ženy, zájem vaření</t>
  </si>
  <si>
    <t>Trueview 20-30s</t>
  </si>
  <si>
    <t>min 2,2 mil zhlédnutí</t>
  </si>
  <si>
    <t>Mediaclub</t>
  </si>
  <si>
    <t>cíleno na ženy</t>
  </si>
  <si>
    <t>Videospot 20s</t>
  </si>
  <si>
    <t>min 920 tis. zhlédnutí</t>
  </si>
  <si>
    <t>Česká televize</t>
  </si>
  <si>
    <t>cílení ženy</t>
  </si>
  <si>
    <t>Preroll 30s</t>
  </si>
  <si>
    <t>Total video</t>
  </si>
  <si>
    <t>Adform Adserving</t>
  </si>
  <si>
    <t>TOTAL</t>
  </si>
  <si>
    <t>ZADÁNÍ DO VÝBĚROVÉHO ŘÍZENÍ NA PODPORU KVALITNÍCH POTRAVIN - ONLINE KAMPAŇ</t>
  </si>
  <si>
    <t>Trafficking kampaně (Gemius, Adform)</t>
  </si>
  <si>
    <t>NABÍDKOVÁ CENA</t>
  </si>
  <si>
    <r>
      <t xml:space="preserve">říjen 2020 -leden 2021 - start v týdnu od </t>
    </r>
    <r>
      <rPr>
        <b/>
        <sz val="22"/>
        <rFont val="Calibri"/>
        <family val="2"/>
        <scheme val="minor"/>
      </rPr>
      <t>19.10.2020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</si>
</sst>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* #,##0.00&quot; Kč&quot;_-;\-* #,##0.00&quot; Kč&quot;_-;_-* &quot;-&quot;??&quot; Kč&quot;_-;_-@_-"/>
    <numFmt numFmtId="169" formatCode="_-&quot;L&quot;* #,##0_-;\-&quot;L&quot;* #,##0_-;_-&quot;L&quot;* &quot;-&quot;_-;_-@_-"/>
    <numFmt numFmtId="170" formatCode="_-&quot;L&quot;* #,##0.00_-;\-&quot;L&quot;* #,##0.00_-;_-&quot;L&quot;* &quot;-&quot;??_-;_-@_-"/>
    <numFmt numFmtId="171" formatCode="&quot;L.&quot;\ #,##0.00;\-&quot;L.&quot;\ #,##0.00"/>
    <numFmt numFmtId="172" formatCode="&quot;L.&quot;\ #,##0.00;[Red]\-&quot;L.&quot;\ #,##0.00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Cr$&quot;\ #,##0_);\(&quot;Cr$&quot;\ #,##0\)"/>
    <numFmt numFmtId="176" formatCode="d\.mmm"/>
    <numFmt numFmtId="177" formatCode="0&quot;  &quot;"/>
    <numFmt numFmtId="178" formatCode="[$-F800]dddd\,\ mmmm\ dd\,\ yyyy"/>
    <numFmt numFmtId="179" formatCode="_-* #,##0.00_ _K_č_-;\-* #,##0.00_ _K_č_-;_-* &quot;-&quot;??_ _K_č_-;_-@_-"/>
    <numFmt numFmtId="183" formatCode="#,##0.000"/>
    <numFmt numFmtId="184" formatCode="dd"/>
    <numFmt numFmtId="185" formatCode="#,##0.00\ &quot;Kč&quot;"/>
    <numFmt numFmtId="186" formatCode="_-* #,##0_ _K_č_-;\-* #,##0_ _K_č_-;_-* &quot;-&quot;??_ _K_č_-;_-@_-"/>
    <numFmt numFmtId="187" formatCode="0"/>
  </numFmts>
  <fonts count="35">
    <font>
      <sz val="12"/>
      <name val="Times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 CE"/>
      <family val="1"/>
    </font>
    <font>
      <sz val="10"/>
      <name val="MS Serif"/>
      <family val="2"/>
    </font>
    <font>
      <sz val="10"/>
      <name val="Courier"/>
      <family val="1"/>
    </font>
    <font>
      <sz val="10"/>
      <color indexed="16"/>
      <name val="MS Serif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Helv"/>
      <family val="2"/>
    </font>
    <font>
      <u val="single"/>
      <sz val="12"/>
      <color theme="11"/>
      <name val="Times CE"/>
      <family val="2"/>
    </font>
    <font>
      <sz val="10"/>
      <name val="Garamond"/>
      <family val="1"/>
    </font>
    <font>
      <sz val="10"/>
      <name val="Tahoma"/>
      <family val="2"/>
    </font>
    <font>
      <sz val="10"/>
      <name val="Geneva CE"/>
      <family val="2"/>
    </font>
    <font>
      <sz val="10"/>
      <name val="Arial CE"/>
      <family val="2"/>
    </font>
    <font>
      <sz val="18"/>
      <name val="Calibri"/>
      <family val="2"/>
      <scheme val="minor"/>
    </font>
    <font>
      <b/>
      <sz val="28"/>
      <color indexed="63"/>
      <name val="Calibri"/>
      <family val="2"/>
      <scheme val="minor"/>
    </font>
    <font>
      <sz val="2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sz val="2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rgb="FFFFFFFF"/>
      <name val="Calibri"/>
      <family val="2"/>
      <scheme val="minor"/>
    </font>
    <font>
      <b/>
      <u val="single"/>
      <sz val="18"/>
      <color rgb="FF00A0B0"/>
      <name val="Calibri"/>
      <family val="2"/>
      <scheme val="minor"/>
    </font>
    <font>
      <sz val="18"/>
      <color theme="1" tint="0.15000000596046448"/>
      <name val="Calibri"/>
      <family val="2"/>
      <scheme val="minor"/>
    </font>
    <font>
      <u val="single"/>
      <sz val="10"/>
      <color indexed="12"/>
      <name val="Arial"/>
      <family val="2"/>
    </font>
    <font>
      <u val="single"/>
      <sz val="18"/>
      <color indexed="12"/>
      <name val="Calibri"/>
      <family val="2"/>
      <scheme val="minor"/>
    </font>
    <font>
      <sz val="18"/>
      <color rgb="FFFF0000"/>
      <name val="Calibri"/>
      <family val="2"/>
      <scheme val="minor"/>
    </font>
    <font>
      <sz val="26"/>
      <name val="Calibri"/>
      <family val="2"/>
      <scheme val="minor"/>
    </font>
    <font>
      <b/>
      <sz val="24"/>
      <name val="Calibri"/>
      <family val="2"/>
      <scheme val="minor"/>
    </font>
    <font>
      <sz val="36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A0B0"/>
        <bgColor indexed="64"/>
      </patternFill>
    </fill>
    <fill>
      <patternFill patternType="solid">
        <fgColor rgb="FF00A0B0"/>
        <bgColor indexed="64"/>
      </patternFill>
    </fill>
    <fill>
      <patternFill patternType="solid">
        <fgColor theme="1" tint="0.24998000264167786"/>
        <bgColor indexed="64"/>
      </patternFill>
    </fill>
  </fills>
  <borders count="10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hair"/>
      <right style="hair"/>
      <top style="medium"/>
      <bottom style="hair">
        <color rgb="FF000000"/>
      </bottom>
    </border>
    <border>
      <left style="medium"/>
      <right style="hair"/>
      <top style="medium"/>
      <bottom style="hair">
        <color rgb="FF000000"/>
      </bottom>
    </border>
    <border>
      <left style="hair"/>
      <right style="medium"/>
      <top style="medium"/>
      <bottom style="hair">
        <color rgb="FF000000"/>
      </bottom>
    </border>
    <border>
      <left style="hair"/>
      <right style="hair"/>
      <top style="hair">
        <color rgb="FF000000"/>
      </top>
      <bottom style="hair">
        <color rgb="FF000000"/>
      </bottom>
    </border>
    <border>
      <left style="medium"/>
      <right style="hair"/>
      <top style="hair">
        <color rgb="FF000000"/>
      </top>
      <bottom style="hair">
        <color rgb="FF000000"/>
      </bottom>
    </border>
    <border>
      <left style="hair"/>
      <right style="medium"/>
      <top style="hair">
        <color rgb="FF000000"/>
      </top>
      <bottom style="hair">
        <color rgb="FF000000"/>
      </bottom>
    </border>
    <border>
      <left style="hair"/>
      <right style="hair"/>
      <top style="hair">
        <color rgb="FF000000"/>
      </top>
      <bottom style="medium"/>
    </border>
    <border>
      <left style="medium"/>
      <right style="hair"/>
      <top style="hair">
        <color rgb="FF000000"/>
      </top>
      <bottom style="medium"/>
    </border>
    <border>
      <left style="hair"/>
      <right style="medium"/>
      <top style="hair">
        <color rgb="FF000000"/>
      </top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 style="medium"/>
      <bottom style="hair"/>
    </border>
    <border>
      <left/>
      <right style="thin"/>
      <top style="medium"/>
      <bottom style="hair"/>
    </border>
    <border>
      <left style="medium"/>
      <right style="thin"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medium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 style="medium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medium"/>
      <top style="medium"/>
      <bottom style="hair"/>
    </border>
    <border>
      <left style="medium"/>
      <right style="medium"/>
      <top/>
      <bottom style="hair"/>
    </border>
    <border>
      <left/>
      <right style="thin"/>
      <top/>
      <bottom style="hair"/>
    </border>
    <border>
      <left/>
      <right style="hair"/>
      <top style="hair"/>
      <bottom style="hair"/>
    </border>
    <border>
      <left style="hair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/>
      <right style="hair"/>
      <top style="medium"/>
      <bottom/>
    </border>
    <border>
      <left/>
      <right style="medium"/>
      <top/>
      <bottom/>
    </border>
    <border>
      <left style="medium"/>
      <right style="medium"/>
      <top style="hair"/>
      <bottom/>
    </border>
    <border>
      <left/>
      <right style="thin"/>
      <top style="hair"/>
      <bottom/>
    </border>
    <border>
      <left style="thin"/>
      <right style="medium"/>
      <top style="hair"/>
      <bottom/>
    </border>
    <border>
      <left/>
      <right style="hair"/>
      <top style="hair"/>
      <bottom style="medium"/>
    </border>
    <border>
      <left style="medium"/>
      <right/>
      <top/>
      <bottom style="medium"/>
    </border>
    <border>
      <left style="medium"/>
      <right style="hair"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 style="hair"/>
      <right/>
      <top style="medium"/>
      <bottom style="medium"/>
    </border>
    <border>
      <left style="medium"/>
      <right style="medium"/>
      <top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/>
      <right style="hair"/>
      <top style="medium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/>
      <top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ill="0" applyBorder="0" applyAlignment="0">
      <protection/>
    </xf>
    <xf numFmtId="177" fontId="1" fillId="0" borderId="0" applyFill="0" applyBorder="0" applyAlignment="0">
      <protection/>
    </xf>
    <xf numFmtId="177" fontId="1" fillId="0" borderId="0" applyFill="0" applyBorder="0" applyAlignment="0">
      <protection/>
    </xf>
    <xf numFmtId="177" fontId="1" fillId="0" borderId="0" applyFill="0" applyBorder="0" applyAlignment="0">
      <protection/>
    </xf>
    <xf numFmtId="177" fontId="1" fillId="0" borderId="0" applyFill="0" applyBorder="0" applyAlignment="0">
      <protection/>
    </xf>
    <xf numFmtId="177" fontId="1" fillId="0" borderId="0" applyFill="0" applyBorder="0" applyAlignment="0"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4" fillId="0" borderId="0" applyNumberFormat="0">
      <alignment/>
      <protection/>
    </xf>
    <xf numFmtId="0" fontId="5" fillId="0" borderId="0" applyNumberFormat="0" applyAlignment="0">
      <protection/>
    </xf>
    <xf numFmtId="17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6" fillId="0" borderId="0" applyNumberFormat="0">
      <alignment/>
      <protection/>
    </xf>
    <xf numFmtId="0" fontId="7" fillId="2" borderId="0" applyNumberFormat="0" applyBorder="0" applyAlignment="0" applyProtection="0"/>
    <xf numFmtId="0" fontId="8" fillId="0" borderId="1" applyNumberFormat="0" applyProtection="0">
      <alignment/>
    </xf>
    <xf numFmtId="0" fontId="8" fillId="0" borderId="2">
      <alignment horizontal="left"/>
      <protection/>
    </xf>
    <xf numFmtId="0" fontId="7" fillId="3" borderId="3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37" fontId="9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0" fillId="0" borderId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" fillId="0" borderId="4">
      <alignment horizontal="center"/>
      <protection/>
    </xf>
    <xf numFmtId="0" fontId="10" fillId="0" borderId="0" applyNumberFormat="0" applyFont="0" applyFill="0" applyBorder="0" applyProtection="0">
      <alignment/>
    </xf>
    <xf numFmtId="3" fontId="10" fillId="0" borderId="0" applyFont="0" applyFill="0" applyBorder="0" applyAlignment="0" applyProtection="0"/>
    <xf numFmtId="0" fontId="10" fillId="4" borderId="0" applyNumberFormat="0" applyFont="0" applyBorder="0" applyAlignment="0" applyProtection="0"/>
    <xf numFmtId="0" fontId="1" fillId="0" borderId="0" applyNumberFormat="0" applyFill="0" applyBorder="0" applyProtection="0">
      <alignment/>
    </xf>
    <xf numFmtId="0" fontId="1" fillId="0" borderId="0">
      <alignment/>
      <protection/>
    </xf>
    <xf numFmtId="40" fontId="1" fillId="0" borderId="0" applyBorder="0">
      <alignment horizontal="right"/>
      <protection/>
    </xf>
    <xf numFmtId="4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  <xf numFmtId="178" fontId="13" fillId="0" borderId="0">
      <alignment/>
      <protection/>
    </xf>
    <xf numFmtId="178" fontId="14" fillId="0" borderId="0">
      <alignment/>
      <protection/>
    </xf>
    <xf numFmtId="43" fontId="2" fillId="0" borderId="0" applyFont="0" applyFill="0" applyBorder="0" applyAlignment="0" applyProtection="0"/>
    <xf numFmtId="178" fontId="2" fillId="0" borderId="0">
      <alignment/>
      <protection/>
    </xf>
    <xf numFmtId="43" fontId="2" fillId="0" borderId="0" applyFont="0" applyFill="0" applyBorder="0" applyAlignment="0" applyProtection="0"/>
    <xf numFmtId="178" fontId="2" fillId="0" borderId="0">
      <alignment/>
      <protection/>
    </xf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9" fontId="0" fillId="0" borderId="0" applyFont="0" applyFill="0" applyBorder="0" applyAlignment="0" applyProtection="0"/>
    <xf numFmtId="0" fontId="29" fillId="0" borderId="0" applyNumberFormat="0" applyFill="0" applyBorder="0">
      <alignment/>
      <protection locked="0"/>
    </xf>
    <xf numFmtId="178" fontId="13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8" fontId="2" fillId="0" borderId="0">
      <alignment/>
      <protection/>
    </xf>
    <xf numFmtId="43" fontId="2" fillId="0" borderId="0" applyFon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43">
    <xf numFmtId="0" fontId="0" fillId="0" borderId="0" xfId="0"/>
    <xf numFmtId="0" fontId="17" fillId="5" borderId="0" xfId="93" applyFont="1" applyFill="1">
      <alignment/>
      <protection/>
    </xf>
    <xf numFmtId="0" fontId="17" fillId="5" borderId="0" xfId="94" applyFont="1" applyFill="1">
      <alignment/>
      <protection/>
    </xf>
    <xf numFmtId="3" fontId="17" fillId="5" borderId="0" xfId="94" applyNumberFormat="1" applyFont="1" applyFill="1" applyAlignment="1">
      <alignment horizontal="center"/>
      <protection/>
    </xf>
    <xf numFmtId="0" fontId="17" fillId="0" borderId="0" xfId="93" applyFont="1">
      <alignment/>
      <protection/>
    </xf>
    <xf numFmtId="3" fontId="17" fillId="0" borderId="0" xfId="93" applyNumberFormat="1" applyFont="1">
      <alignment/>
      <protection/>
    </xf>
    <xf numFmtId="3" fontId="17" fillId="0" borderId="0" xfId="94" applyNumberFormat="1" applyFont="1" applyAlignment="1">
      <alignment horizontal="center"/>
      <protection/>
    </xf>
    <xf numFmtId="0" fontId="18" fillId="0" borderId="0" xfId="93" applyFont="1" applyAlignment="1">
      <alignment vertical="center"/>
      <protection/>
    </xf>
    <xf numFmtId="3" fontId="19" fillId="5" borderId="0" xfId="94" applyNumberFormat="1" applyFont="1" applyFill="1" applyAlignment="1">
      <alignment horizontal="left" vertical="center"/>
      <protection/>
    </xf>
    <xf numFmtId="0" fontId="20" fillId="0" borderId="0" xfId="93" applyFont="1" applyAlignment="1">
      <alignment vertical="center"/>
      <protection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93" applyFont="1" applyAlignment="1">
      <alignment vertical="center"/>
      <protection/>
    </xf>
    <xf numFmtId="0" fontId="20" fillId="0" borderId="0" xfId="93" applyFont="1" applyAlignment="1">
      <alignment horizontal="center" vertical="center"/>
      <protection/>
    </xf>
    <xf numFmtId="0" fontId="17" fillId="0" borderId="0" xfId="93" applyFont="1" applyAlignment="1">
      <alignment vertical="top"/>
      <protection/>
    </xf>
    <xf numFmtId="0" fontId="26" fillId="0" borderId="0" xfId="93" applyFont="1" applyAlignment="1">
      <alignment horizontal="center" vertical="center"/>
      <protection/>
    </xf>
    <xf numFmtId="3" fontId="27" fillId="6" borderId="5" xfId="94" applyNumberFormat="1" applyFont="1" applyFill="1" applyBorder="1" applyAlignment="1">
      <alignment horizontal="center" vertical="center"/>
      <protection/>
    </xf>
    <xf numFmtId="3" fontId="27" fillId="6" borderId="6" xfId="94" applyNumberFormat="1" applyFont="1" applyFill="1" applyBorder="1" applyAlignment="1">
      <alignment horizontal="center" vertical="center"/>
      <protection/>
    </xf>
    <xf numFmtId="3" fontId="27" fillId="6" borderId="7" xfId="94" applyNumberFormat="1" applyFont="1" applyFill="1" applyBorder="1" applyAlignment="1">
      <alignment horizontal="center" vertical="center"/>
      <protection/>
    </xf>
    <xf numFmtId="184" fontId="28" fillId="7" borderId="8" xfId="94" applyNumberFormat="1" applyFont="1" applyFill="1" applyBorder="1" applyAlignment="1">
      <alignment horizontal="center" vertical="center"/>
      <protection/>
    </xf>
    <xf numFmtId="184" fontId="28" fillId="7" borderId="9" xfId="94" applyNumberFormat="1" applyFont="1" applyFill="1" applyBorder="1" applyAlignment="1">
      <alignment horizontal="center" vertical="center"/>
      <protection/>
    </xf>
    <xf numFmtId="184" fontId="28" fillId="7" borderId="10" xfId="94" applyNumberFormat="1" applyFont="1" applyFill="1" applyBorder="1" applyAlignment="1">
      <alignment horizontal="center" vertical="center"/>
      <protection/>
    </xf>
    <xf numFmtId="184" fontId="28" fillId="7" borderId="11" xfId="94" applyNumberFormat="1" applyFont="1" applyFill="1" applyBorder="1" applyAlignment="1">
      <alignment horizontal="center" vertical="center"/>
      <protection/>
    </xf>
    <xf numFmtId="184" fontId="28" fillId="7" borderId="12" xfId="94" applyNumberFormat="1" applyFont="1" applyFill="1" applyBorder="1" applyAlignment="1">
      <alignment horizontal="center" vertical="center"/>
      <protection/>
    </xf>
    <xf numFmtId="184" fontId="28" fillId="7" borderId="13" xfId="94" applyNumberFormat="1" applyFont="1" applyFill="1" applyBorder="1" applyAlignment="1">
      <alignment horizontal="center" vertical="center"/>
      <protection/>
    </xf>
    <xf numFmtId="0" fontId="19" fillId="0" borderId="0" xfId="93" applyFont="1" applyAlignment="1">
      <alignment horizontal="center" vertical="top"/>
      <protection/>
    </xf>
    <xf numFmtId="0" fontId="19" fillId="8" borderId="14" xfId="93" applyFont="1" applyFill="1" applyBorder="1" applyAlignment="1">
      <alignment horizontal="center" vertical="center" wrapText="1"/>
      <protection/>
    </xf>
    <xf numFmtId="0" fontId="17" fillId="0" borderId="0" xfId="93" applyFont="1" applyAlignment="1">
      <alignment vertical="center"/>
      <protection/>
    </xf>
    <xf numFmtId="0" fontId="17" fillId="0" borderId="0" xfId="94" applyFont="1" applyAlignment="1">
      <alignment vertical="center"/>
      <protection/>
    </xf>
    <xf numFmtId="3" fontId="17" fillId="0" borderId="0" xfId="94" applyNumberFormat="1" applyFont="1" applyAlignment="1">
      <alignment horizontal="center" vertical="center"/>
      <protection/>
    </xf>
    <xf numFmtId="0" fontId="17" fillId="0" borderId="15" xfId="94" applyFont="1" applyBorder="1" applyAlignment="1">
      <alignment horizontal="center" vertical="center"/>
      <protection/>
    </xf>
    <xf numFmtId="0" fontId="17" fillId="5" borderId="0" xfId="94" applyFont="1" applyFill="1" applyAlignment="1">
      <alignment horizontal="center" vertical="center"/>
      <protection/>
    </xf>
    <xf numFmtId="0" fontId="17" fillId="5" borderId="16" xfId="94" applyFont="1" applyFill="1" applyBorder="1" applyAlignment="1">
      <alignment horizontal="center" vertical="center"/>
      <protection/>
    </xf>
    <xf numFmtId="0" fontId="17" fillId="0" borderId="15" xfId="93" applyFont="1" applyBorder="1" applyAlignment="1">
      <alignment vertical="center"/>
      <protection/>
    </xf>
    <xf numFmtId="0" fontId="17" fillId="9" borderId="17" xfId="94" applyFont="1" applyFill="1" applyBorder="1" applyAlignment="1">
      <alignment horizontal="center" vertical="center"/>
      <protection/>
    </xf>
    <xf numFmtId="0" fontId="30" fillId="9" borderId="18" xfId="96" applyNumberFormat="1" applyFont="1" applyFill="1" applyBorder="1" applyAlignment="1" applyProtection="1">
      <alignment horizontal="center" vertical="center" wrapText="1"/>
      <protection/>
    </xf>
    <xf numFmtId="0" fontId="17" fillId="9" borderId="19" xfId="94" applyFont="1" applyFill="1" applyBorder="1" applyAlignment="1">
      <alignment horizontal="center" vertical="center" wrapText="1"/>
      <protection/>
    </xf>
    <xf numFmtId="0" fontId="17" fillId="9" borderId="20" xfId="94" applyFont="1" applyFill="1" applyBorder="1" applyAlignment="1">
      <alignment horizontal="center" vertical="center" wrapText="1"/>
      <protection/>
    </xf>
    <xf numFmtId="0" fontId="17" fillId="0" borderId="21" xfId="94" applyFont="1" applyBorder="1" applyAlignment="1">
      <alignment vertical="center"/>
      <protection/>
    </xf>
    <xf numFmtId="0" fontId="17" fillId="0" borderId="22" xfId="94" applyFont="1" applyBorder="1" applyAlignment="1">
      <alignment vertical="center"/>
      <protection/>
    </xf>
    <xf numFmtId="0" fontId="17" fillId="0" borderId="23" xfId="94" applyFont="1" applyBorder="1" applyAlignment="1">
      <alignment vertical="center"/>
      <protection/>
    </xf>
    <xf numFmtId="0" fontId="17" fillId="0" borderId="24" xfId="94" applyFont="1" applyBorder="1" applyAlignment="1">
      <alignment horizontal="center" vertical="center"/>
      <protection/>
    </xf>
    <xf numFmtId="0" fontId="17" fillId="0" borderId="21" xfId="94" applyFont="1" applyBorder="1" applyAlignment="1">
      <alignment horizontal="center" vertical="center"/>
      <protection/>
    </xf>
    <xf numFmtId="0" fontId="17" fillId="0" borderId="25" xfId="94" applyFont="1" applyBorder="1" applyAlignment="1">
      <alignment horizontal="center" vertical="center"/>
      <protection/>
    </xf>
    <xf numFmtId="0" fontId="17" fillId="5" borderId="0" xfId="93" applyFont="1" applyFill="1" applyAlignment="1">
      <alignment vertical="center"/>
      <protection/>
    </xf>
    <xf numFmtId="3" fontId="17" fillId="5" borderId="26" xfId="94" applyNumberFormat="1" applyFont="1" applyFill="1" applyBorder="1" applyAlignment="1">
      <alignment horizontal="center" vertical="center"/>
      <protection/>
    </xf>
    <xf numFmtId="3" fontId="17" fillId="5" borderId="27" xfId="94" applyNumberFormat="1" applyFont="1" applyFill="1" applyBorder="1" applyAlignment="1">
      <alignment horizontal="center" vertical="center"/>
      <protection/>
    </xf>
    <xf numFmtId="3" fontId="17" fillId="5" borderId="20" xfId="94" applyNumberFormat="1" applyFont="1" applyFill="1" applyBorder="1" applyAlignment="1">
      <alignment horizontal="center" vertical="center"/>
      <protection/>
    </xf>
    <xf numFmtId="4" fontId="17" fillId="0" borderId="0" xfId="94" applyNumberFormat="1" applyFont="1" applyAlignment="1">
      <alignment horizontal="center" vertical="center"/>
      <protection/>
    </xf>
    <xf numFmtId="0" fontId="31" fillId="5" borderId="0" xfId="93" applyFont="1" applyFill="1" applyAlignment="1">
      <alignment vertical="center"/>
      <protection/>
    </xf>
    <xf numFmtId="0" fontId="17" fillId="9" borderId="28" xfId="94" applyFont="1" applyFill="1" applyBorder="1" applyAlignment="1">
      <alignment horizontal="center" vertical="center"/>
      <protection/>
    </xf>
    <xf numFmtId="0" fontId="30" fillId="9" borderId="29" xfId="96" applyNumberFormat="1" applyFont="1" applyFill="1" applyBorder="1" applyAlignment="1" applyProtection="1">
      <alignment horizontal="center" vertical="center" wrapText="1"/>
      <protection/>
    </xf>
    <xf numFmtId="0" fontId="17" fillId="9" borderId="30" xfId="94" applyFont="1" applyFill="1" applyBorder="1" applyAlignment="1">
      <alignment horizontal="center" vertical="center" wrapText="1"/>
      <protection/>
    </xf>
    <xf numFmtId="0" fontId="17" fillId="9" borderId="31" xfId="94" applyFont="1" applyFill="1" applyBorder="1" applyAlignment="1">
      <alignment horizontal="center" vertical="center" wrapText="1"/>
      <protection/>
    </xf>
    <xf numFmtId="0" fontId="17" fillId="0" borderId="32" xfId="94" applyFont="1" applyBorder="1" applyAlignment="1">
      <alignment vertical="center"/>
      <protection/>
    </xf>
    <xf numFmtId="0" fontId="17" fillId="0" borderId="33" xfId="94" applyFont="1" applyBorder="1" applyAlignment="1">
      <alignment vertical="center"/>
      <protection/>
    </xf>
    <xf numFmtId="0" fontId="17" fillId="0" borderId="34" xfId="94" applyFont="1" applyBorder="1" applyAlignment="1">
      <alignment horizontal="center" vertical="center"/>
      <protection/>
    </xf>
    <xf numFmtId="0" fontId="17" fillId="0" borderId="35" xfId="94" applyFont="1" applyBorder="1" applyAlignment="1">
      <alignment vertical="center"/>
      <protection/>
    </xf>
    <xf numFmtId="0" fontId="17" fillId="0" borderId="36" xfId="94" applyFont="1" applyBorder="1" applyAlignment="1">
      <alignment vertical="center"/>
      <protection/>
    </xf>
    <xf numFmtId="3" fontId="17" fillId="5" borderId="37" xfId="94" applyNumberFormat="1" applyFont="1" applyFill="1" applyBorder="1" applyAlignment="1">
      <alignment horizontal="center" vertical="center"/>
      <protection/>
    </xf>
    <xf numFmtId="3" fontId="17" fillId="5" borderId="38" xfId="94" applyNumberFormat="1" applyFont="1" applyFill="1" applyBorder="1" applyAlignment="1">
      <alignment horizontal="center" vertical="center"/>
      <protection/>
    </xf>
    <xf numFmtId="3" fontId="17" fillId="5" borderId="39" xfId="94" applyNumberFormat="1" applyFont="1" applyFill="1" applyBorder="1" applyAlignment="1">
      <alignment horizontal="center" vertical="center"/>
      <protection/>
    </xf>
    <xf numFmtId="0" fontId="17" fillId="5" borderId="33" xfId="93" applyFont="1" applyFill="1" applyBorder="1" applyAlignment="1">
      <alignment vertical="center"/>
      <protection/>
    </xf>
    <xf numFmtId="0" fontId="17" fillId="0" borderId="33" xfId="94" applyFont="1" applyBorder="1" applyAlignment="1">
      <alignment horizontal="center" vertical="center"/>
      <protection/>
    </xf>
    <xf numFmtId="0" fontId="17" fillId="0" borderId="32" xfId="94" applyFont="1" applyBorder="1" applyAlignment="1">
      <alignment horizontal="center" vertical="center"/>
      <protection/>
    </xf>
    <xf numFmtId="0" fontId="17" fillId="0" borderId="36" xfId="94" applyFont="1" applyBorder="1" applyAlignment="1">
      <alignment horizontal="center" vertical="center"/>
      <protection/>
    </xf>
    <xf numFmtId="0" fontId="17" fillId="5" borderId="32" xfId="93" applyFont="1" applyFill="1" applyBorder="1" applyAlignment="1">
      <alignment vertical="center"/>
      <protection/>
    </xf>
    <xf numFmtId="0" fontId="17" fillId="0" borderId="40" xfId="94" applyFont="1" applyBorder="1" applyAlignment="1">
      <alignment horizontal="center" vertical="center"/>
      <protection/>
    </xf>
    <xf numFmtId="0" fontId="17" fillId="0" borderId="41" xfId="94" applyFont="1" applyBorder="1" applyAlignment="1">
      <alignment vertical="center"/>
      <protection/>
    </xf>
    <xf numFmtId="0" fontId="17" fillId="0" borderId="42" xfId="94" applyFont="1" applyBorder="1" applyAlignment="1">
      <alignment vertical="center"/>
      <protection/>
    </xf>
    <xf numFmtId="0" fontId="17" fillId="0" borderId="43" xfId="94" applyFont="1" applyBorder="1" applyAlignment="1">
      <alignment vertical="center"/>
      <protection/>
    </xf>
    <xf numFmtId="0" fontId="17" fillId="0" borderId="41" xfId="94" applyFont="1" applyBorder="1" applyAlignment="1">
      <alignment horizontal="center" vertical="center"/>
      <protection/>
    </xf>
    <xf numFmtId="0" fontId="17" fillId="9" borderId="44" xfId="94" applyFont="1" applyFill="1" applyBorder="1" applyAlignment="1">
      <alignment horizontal="center" vertical="center"/>
      <protection/>
    </xf>
    <xf numFmtId="0" fontId="30" fillId="9" borderId="45" xfId="96" applyNumberFormat="1" applyFont="1" applyFill="1" applyBorder="1" applyAlignment="1" applyProtection="1">
      <alignment horizontal="center" vertical="center" wrapText="1"/>
      <protection/>
    </xf>
    <xf numFmtId="0" fontId="17" fillId="9" borderId="46" xfId="94" applyFont="1" applyFill="1" applyBorder="1" applyAlignment="1">
      <alignment horizontal="center" vertical="center" wrapText="1"/>
      <protection/>
    </xf>
    <xf numFmtId="0" fontId="17" fillId="9" borderId="39" xfId="94" applyFont="1" applyFill="1" applyBorder="1" applyAlignment="1">
      <alignment horizontal="center" vertical="center" wrapText="1"/>
      <protection/>
    </xf>
    <xf numFmtId="0" fontId="17" fillId="0" borderId="47" xfId="94" applyFont="1" applyBorder="1" applyAlignment="1">
      <alignment horizontal="center" vertical="center"/>
      <protection/>
    </xf>
    <xf numFmtId="0" fontId="17" fillId="0" borderId="48" xfId="94" applyFont="1" applyBorder="1" applyAlignment="1">
      <alignment horizontal="center" vertical="center"/>
      <protection/>
    </xf>
    <xf numFmtId="0" fontId="17" fillId="0" borderId="49" xfId="94" applyFont="1" applyBorder="1" applyAlignment="1">
      <alignment horizontal="center" vertical="center"/>
      <protection/>
    </xf>
    <xf numFmtId="0" fontId="17" fillId="0" borderId="50" xfId="94" applyFont="1" applyBorder="1" applyAlignment="1">
      <alignment horizontal="center" vertical="center"/>
      <protection/>
    </xf>
    <xf numFmtId="0" fontId="17" fillId="0" borderId="51" xfId="94" applyFont="1" applyBorder="1" applyAlignment="1">
      <alignment horizontal="center" vertical="center"/>
      <protection/>
    </xf>
    <xf numFmtId="0" fontId="17" fillId="0" borderId="49" xfId="94" applyFont="1" applyBorder="1" applyAlignment="1">
      <alignment vertical="center"/>
      <protection/>
    </xf>
    <xf numFmtId="3" fontId="17" fillId="5" borderId="52" xfId="94" applyNumberFormat="1" applyFont="1" applyFill="1" applyBorder="1" applyAlignment="1">
      <alignment horizontal="center" vertical="center"/>
      <protection/>
    </xf>
    <xf numFmtId="3" fontId="17" fillId="5" borderId="53" xfId="94" applyNumberFormat="1" applyFont="1" applyFill="1" applyBorder="1" applyAlignment="1">
      <alignment horizontal="center" vertical="center"/>
      <protection/>
    </xf>
    <xf numFmtId="3" fontId="17" fillId="5" borderId="54" xfId="94" applyNumberFormat="1" applyFont="1" applyFill="1" applyBorder="1" applyAlignment="1">
      <alignment horizontal="center" vertical="center"/>
      <protection/>
    </xf>
    <xf numFmtId="0" fontId="17" fillId="10" borderId="55" xfId="94" applyFont="1" applyFill="1" applyBorder="1" applyAlignment="1">
      <alignment horizontal="center" vertical="center"/>
      <protection/>
    </xf>
    <xf numFmtId="0" fontId="17" fillId="10" borderId="1" xfId="94" applyFont="1" applyFill="1" applyBorder="1" applyAlignment="1">
      <alignment horizontal="center" vertical="center"/>
      <protection/>
    </xf>
    <xf numFmtId="0" fontId="17" fillId="10" borderId="56" xfId="94" applyFont="1" applyFill="1" applyBorder="1" applyAlignment="1">
      <alignment horizontal="center" vertical="center"/>
      <protection/>
    </xf>
    <xf numFmtId="0" fontId="17" fillId="10" borderId="57" xfId="94" applyFont="1" applyFill="1" applyBorder="1" applyAlignment="1">
      <alignment horizontal="center" vertical="center"/>
      <protection/>
    </xf>
    <xf numFmtId="0" fontId="17" fillId="10" borderId="58" xfId="94" applyFont="1" applyFill="1" applyBorder="1" applyAlignment="1">
      <alignment horizontal="center" vertical="center"/>
      <protection/>
    </xf>
    <xf numFmtId="0" fontId="17" fillId="10" borderId="59" xfId="94" applyFont="1" applyFill="1" applyBorder="1" applyAlignment="1">
      <alignment horizontal="center" vertical="center"/>
      <protection/>
    </xf>
    <xf numFmtId="3" fontId="17" fillId="10" borderId="60" xfId="94" applyNumberFormat="1" applyFont="1" applyFill="1" applyBorder="1" applyAlignment="1">
      <alignment horizontal="center" vertical="center"/>
      <protection/>
    </xf>
    <xf numFmtId="3" fontId="17" fillId="10" borderId="61" xfId="94" applyNumberFormat="1" applyFont="1" applyFill="1" applyBorder="1" applyAlignment="1">
      <alignment horizontal="center" vertical="center"/>
      <protection/>
    </xf>
    <xf numFmtId="3" fontId="17" fillId="10" borderId="62" xfId="94" applyNumberFormat="1" applyFont="1" applyFill="1" applyBorder="1" applyAlignment="1">
      <alignment horizontal="center" vertical="center"/>
      <protection/>
    </xf>
    <xf numFmtId="185" fontId="17" fillId="10" borderId="60" xfId="94" applyNumberFormat="1" applyFont="1" applyFill="1" applyBorder="1" applyAlignment="1">
      <alignment horizontal="center" vertical="center"/>
      <protection/>
    </xf>
    <xf numFmtId="0" fontId="17" fillId="0" borderId="58" xfId="94" applyFont="1" applyBorder="1" applyAlignment="1">
      <alignment vertical="center"/>
      <protection/>
    </xf>
    <xf numFmtId="0" fontId="20" fillId="10" borderId="1" xfId="94" applyFont="1" applyFill="1" applyBorder="1" applyAlignment="1">
      <alignment horizontal="center" vertical="center"/>
      <protection/>
    </xf>
    <xf numFmtId="0" fontId="20" fillId="10" borderId="59" xfId="94" applyFont="1" applyFill="1" applyBorder="1" applyAlignment="1">
      <alignment horizontal="center" vertical="center"/>
      <protection/>
    </xf>
    <xf numFmtId="0" fontId="17" fillId="0" borderId="63" xfId="94" applyFont="1" applyBorder="1" applyAlignment="1">
      <alignment vertical="center"/>
      <protection/>
    </xf>
    <xf numFmtId="0" fontId="17" fillId="0" borderId="64" xfId="94" applyFont="1" applyBorder="1" applyAlignment="1">
      <alignment horizontal="center" vertical="center"/>
      <protection/>
    </xf>
    <xf numFmtId="0" fontId="17" fillId="0" borderId="65" xfId="94" applyFont="1" applyBorder="1" applyAlignment="1">
      <alignment vertical="center"/>
      <protection/>
    </xf>
    <xf numFmtId="3" fontId="17" fillId="5" borderId="66" xfId="94" applyNumberFormat="1" applyFont="1" applyFill="1" applyBorder="1" applyAlignment="1">
      <alignment horizontal="center" vertical="center"/>
      <protection/>
    </xf>
    <xf numFmtId="3" fontId="17" fillId="5" borderId="67" xfId="94" applyNumberFormat="1" applyFont="1" applyFill="1" applyBorder="1" applyAlignment="1">
      <alignment horizontal="center" vertical="center"/>
      <protection/>
    </xf>
    <xf numFmtId="3" fontId="17" fillId="5" borderId="31" xfId="94" applyNumberFormat="1" applyFont="1" applyFill="1" applyBorder="1" applyAlignment="1">
      <alignment horizontal="center" vertical="center"/>
      <protection/>
    </xf>
    <xf numFmtId="0" fontId="17" fillId="11" borderId="42" xfId="94" applyFont="1" applyFill="1" applyBorder="1" applyAlignment="1">
      <alignment horizontal="center" vertical="center"/>
      <protection/>
    </xf>
    <xf numFmtId="0" fontId="17" fillId="11" borderId="68" xfId="94" applyFont="1" applyFill="1" applyBorder="1" applyAlignment="1">
      <alignment horizontal="center" vertical="center"/>
      <protection/>
    </xf>
    <xf numFmtId="0" fontId="17" fillId="0" borderId="35" xfId="94" applyFont="1" applyBorder="1" applyAlignment="1">
      <alignment horizontal="center" vertical="center"/>
      <protection/>
    </xf>
    <xf numFmtId="0" fontId="17" fillId="0" borderId="68" xfId="94" applyFont="1" applyBorder="1" applyAlignment="1">
      <alignment vertical="center"/>
      <protection/>
    </xf>
    <xf numFmtId="0" fontId="17" fillId="0" borderId="69" xfId="94" applyFont="1" applyBorder="1" applyAlignment="1">
      <alignment horizontal="center" vertical="center"/>
      <protection/>
    </xf>
    <xf numFmtId="0" fontId="17" fillId="9" borderId="70" xfId="94" applyFont="1" applyFill="1" applyBorder="1" applyAlignment="1">
      <alignment horizontal="center" vertical="center"/>
      <protection/>
    </xf>
    <xf numFmtId="0" fontId="17" fillId="0" borderId="47" xfId="94" applyFont="1" applyBorder="1" applyAlignment="1">
      <alignment vertical="center"/>
      <protection/>
    </xf>
    <xf numFmtId="0" fontId="17" fillId="0" borderId="71" xfId="94" applyFont="1" applyBorder="1" applyAlignment="1">
      <alignment vertical="center"/>
      <protection/>
    </xf>
    <xf numFmtId="0" fontId="17" fillId="0" borderId="50" xfId="94" applyFont="1" applyBorder="1" applyAlignment="1">
      <alignment vertical="center"/>
      <protection/>
    </xf>
    <xf numFmtId="0" fontId="17" fillId="10" borderId="72" xfId="94" applyFont="1" applyFill="1" applyBorder="1" applyAlignment="1">
      <alignment horizontal="center" vertical="center"/>
      <protection/>
    </xf>
    <xf numFmtId="0" fontId="17" fillId="10" borderId="15" xfId="94" applyFont="1" applyFill="1" applyBorder="1" applyAlignment="1">
      <alignment horizontal="center" vertical="center"/>
      <protection/>
    </xf>
    <xf numFmtId="0" fontId="17" fillId="5" borderId="16" xfId="93" applyFont="1" applyFill="1" applyBorder="1" applyAlignment="1">
      <alignment vertical="center"/>
      <protection/>
    </xf>
    <xf numFmtId="0" fontId="17" fillId="5" borderId="24" xfId="94" applyFont="1" applyFill="1" applyBorder="1" applyAlignment="1">
      <alignment horizontal="center" vertical="center"/>
      <protection/>
    </xf>
    <xf numFmtId="0" fontId="17" fillId="5" borderId="21" xfId="94" applyFont="1" applyFill="1" applyBorder="1" applyAlignment="1">
      <alignment horizontal="center" vertical="center"/>
      <protection/>
    </xf>
    <xf numFmtId="0" fontId="17" fillId="5" borderId="23" xfId="94" applyFont="1" applyFill="1" applyBorder="1" applyAlignment="1">
      <alignment vertical="center"/>
      <protection/>
    </xf>
    <xf numFmtId="0" fontId="17" fillId="5" borderId="25" xfId="94" applyFont="1" applyFill="1" applyBorder="1" applyAlignment="1">
      <alignment vertical="center"/>
      <protection/>
    </xf>
    <xf numFmtId="0" fontId="17" fillId="11" borderId="64" xfId="94" applyFont="1" applyFill="1" applyBorder="1" applyAlignment="1">
      <alignment horizontal="center" vertical="center"/>
      <protection/>
    </xf>
    <xf numFmtId="0" fontId="17" fillId="5" borderId="73" xfId="93" applyFont="1" applyFill="1" applyBorder="1" applyAlignment="1">
      <alignment vertical="center"/>
      <protection/>
    </xf>
    <xf numFmtId="3" fontId="17" fillId="5" borderId="74" xfId="94" applyNumberFormat="1" applyFont="1" applyFill="1" applyBorder="1" applyAlignment="1">
      <alignment horizontal="center" vertical="center"/>
      <protection/>
    </xf>
    <xf numFmtId="3" fontId="17" fillId="5" borderId="75" xfId="94" applyNumberFormat="1" applyFont="1" applyFill="1" applyBorder="1" applyAlignment="1">
      <alignment horizontal="center" vertical="center"/>
      <protection/>
    </xf>
    <xf numFmtId="3" fontId="17" fillId="5" borderId="76" xfId="94" applyNumberFormat="1" applyFont="1" applyFill="1" applyBorder="1" applyAlignment="1">
      <alignment horizontal="center" vertical="center"/>
      <protection/>
    </xf>
    <xf numFmtId="0" fontId="17" fillId="5" borderId="47" xfId="94" applyFont="1" applyFill="1" applyBorder="1" applyAlignment="1">
      <alignment horizontal="center" vertical="center"/>
      <protection/>
    </xf>
    <xf numFmtId="0" fontId="17" fillId="5" borderId="71" xfId="94" applyFont="1" applyFill="1" applyBorder="1" applyAlignment="1">
      <alignment horizontal="center" vertical="center"/>
      <protection/>
    </xf>
    <xf numFmtId="0" fontId="17" fillId="11" borderId="50" xfId="94" applyFont="1" applyFill="1" applyBorder="1" applyAlignment="1">
      <alignment horizontal="center" vertical="center"/>
      <protection/>
    </xf>
    <xf numFmtId="0" fontId="17" fillId="5" borderId="77" xfId="94" applyFont="1" applyFill="1" applyBorder="1" applyAlignment="1">
      <alignment horizontal="center" vertical="center"/>
      <protection/>
    </xf>
    <xf numFmtId="0" fontId="17" fillId="5" borderId="51" xfId="94" applyFont="1" applyFill="1" applyBorder="1" applyAlignment="1">
      <alignment horizontal="center" vertical="center"/>
      <protection/>
    </xf>
    <xf numFmtId="0" fontId="17" fillId="5" borderId="50" xfId="94" applyFont="1" applyFill="1" applyBorder="1" applyAlignment="1">
      <alignment horizontal="center" vertical="center"/>
      <protection/>
    </xf>
    <xf numFmtId="0" fontId="17" fillId="5" borderId="48" xfId="94" applyFont="1" applyFill="1" applyBorder="1" applyAlignment="1">
      <alignment horizontal="center" vertical="center"/>
      <protection/>
    </xf>
    <xf numFmtId="0" fontId="17" fillId="10" borderId="78" xfId="94" applyFont="1" applyFill="1" applyBorder="1" applyAlignment="1">
      <alignment horizontal="center" vertical="center"/>
      <protection/>
    </xf>
    <xf numFmtId="0" fontId="17" fillId="10" borderId="4" xfId="94" applyFont="1" applyFill="1" applyBorder="1" applyAlignment="1">
      <alignment horizontal="center" vertical="center"/>
      <protection/>
    </xf>
    <xf numFmtId="0" fontId="17" fillId="10" borderId="79" xfId="94" applyFont="1" applyFill="1" applyBorder="1" applyAlignment="1">
      <alignment horizontal="center" vertical="center"/>
      <protection/>
    </xf>
    <xf numFmtId="0" fontId="17" fillId="10" borderId="80" xfId="94" applyFont="1" applyFill="1" applyBorder="1" applyAlignment="1">
      <alignment horizontal="center" vertical="center"/>
      <protection/>
    </xf>
    <xf numFmtId="0" fontId="17" fillId="10" borderId="81" xfId="94" applyFont="1" applyFill="1" applyBorder="1" applyAlignment="1">
      <alignment horizontal="center" vertical="center"/>
      <protection/>
    </xf>
    <xf numFmtId="0" fontId="20" fillId="10" borderId="55" xfId="93" applyFont="1" applyFill="1" applyBorder="1" applyAlignment="1">
      <alignment horizontal="center" textRotation="90"/>
      <protection/>
    </xf>
    <xf numFmtId="0" fontId="17" fillId="5" borderId="55" xfId="94" applyFont="1" applyFill="1" applyBorder="1" applyAlignment="1">
      <alignment horizontal="center" vertical="center"/>
      <protection/>
    </xf>
    <xf numFmtId="0" fontId="17" fillId="5" borderId="82" xfId="94" applyFont="1" applyFill="1" applyBorder="1" applyAlignment="1">
      <alignment horizontal="center" vertical="center"/>
      <protection/>
    </xf>
    <xf numFmtId="0" fontId="17" fillId="5" borderId="57" xfId="94" applyFont="1" applyFill="1" applyBorder="1" applyAlignment="1">
      <alignment horizontal="center" vertical="center"/>
      <protection/>
    </xf>
    <xf numFmtId="0" fontId="17" fillId="5" borderId="1" xfId="94" applyFont="1" applyFill="1" applyBorder="1" applyAlignment="1">
      <alignment horizontal="center" vertical="center"/>
      <protection/>
    </xf>
    <xf numFmtId="0" fontId="17" fillId="5" borderId="58" xfId="94" applyFont="1" applyFill="1" applyBorder="1" applyAlignment="1">
      <alignment horizontal="center" vertical="center"/>
      <protection/>
    </xf>
    <xf numFmtId="0" fontId="17" fillId="5" borderId="56" xfId="94" applyFont="1" applyFill="1" applyBorder="1" applyAlignment="1">
      <alignment horizontal="center" vertical="center"/>
      <protection/>
    </xf>
    <xf numFmtId="0" fontId="17" fillId="5" borderId="59" xfId="94" applyFont="1" applyFill="1" applyBorder="1" applyAlignment="1">
      <alignment horizontal="center" vertical="center"/>
      <protection/>
    </xf>
    <xf numFmtId="2" fontId="17" fillId="5" borderId="52" xfId="94" applyNumberFormat="1" applyFont="1" applyFill="1" applyBorder="1" applyAlignment="1">
      <alignment horizontal="center" vertical="center"/>
      <protection/>
    </xf>
    <xf numFmtId="3" fontId="17" fillId="5" borderId="15" xfId="0" applyNumberFormat="1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0" borderId="83" xfId="93" applyFont="1" applyBorder="1" applyAlignment="1">
      <alignment vertical="center"/>
      <protection/>
    </xf>
    <xf numFmtId="0" fontId="17" fillId="12" borderId="55" xfId="93" applyFont="1" applyFill="1" applyBorder="1" applyAlignment="1">
      <alignment vertical="center"/>
      <protection/>
    </xf>
    <xf numFmtId="3" fontId="25" fillId="12" borderId="1" xfId="94" applyNumberFormat="1" applyFont="1" applyFill="1" applyBorder="1" applyAlignment="1">
      <alignment horizontal="center" vertical="center"/>
      <protection/>
    </xf>
    <xf numFmtId="3" fontId="25" fillId="12" borderId="55" xfId="93" applyNumberFormat="1" applyFont="1" applyFill="1" applyBorder="1" applyAlignment="1">
      <alignment horizontal="center" vertical="center"/>
      <protection/>
    </xf>
    <xf numFmtId="3" fontId="25" fillId="12" borderId="1" xfId="93" applyNumberFormat="1" applyFont="1" applyFill="1" applyBorder="1" applyAlignment="1">
      <alignment horizontal="center" vertical="center"/>
      <protection/>
    </xf>
    <xf numFmtId="3" fontId="25" fillId="12" borderId="59" xfId="93" applyNumberFormat="1" applyFont="1" applyFill="1" applyBorder="1" applyAlignment="1">
      <alignment horizontal="center" vertical="center"/>
      <protection/>
    </xf>
    <xf numFmtId="4" fontId="20" fillId="0" borderId="0" xfId="93" applyNumberFormat="1" applyFont="1" applyAlignment="1">
      <alignment horizontal="center" vertical="center"/>
      <protection/>
    </xf>
    <xf numFmtId="186" fontId="20" fillId="0" borderId="0" xfId="95" applyNumberFormat="1" applyFont="1" applyFill="1" applyBorder="1" applyAlignment="1">
      <alignment vertical="center"/>
    </xf>
    <xf numFmtId="3" fontId="20" fillId="0" borderId="0" xfId="94" applyNumberFormat="1" applyFont="1" applyAlignment="1">
      <alignment horizontal="left" vertical="center"/>
      <protection/>
    </xf>
    <xf numFmtId="3" fontId="20" fillId="0" borderId="0" xfId="94" applyNumberFormat="1" applyFont="1" applyAlignment="1">
      <alignment horizontal="center" vertical="center"/>
      <protection/>
    </xf>
    <xf numFmtId="0" fontId="17" fillId="0" borderId="0" xfId="94" applyFont="1">
      <alignment/>
      <protection/>
    </xf>
    <xf numFmtId="0" fontId="32" fillId="0" borderId="0" xfId="93" applyFont="1" applyAlignment="1">
      <alignment vertical="center"/>
      <protection/>
    </xf>
    <xf numFmtId="3" fontId="33" fillId="5" borderId="0" xfId="94" applyNumberFormat="1" applyFont="1" applyFill="1" applyAlignment="1">
      <alignment horizontal="left" vertical="center"/>
      <protection/>
    </xf>
    <xf numFmtId="0" fontId="17" fillId="5" borderId="84" xfId="93" applyFont="1" applyFill="1" applyBorder="1">
      <alignment/>
      <protection/>
    </xf>
    <xf numFmtId="0" fontId="17" fillId="5" borderId="0" xfId="93" applyFont="1" applyFill="1" applyBorder="1">
      <alignment/>
      <protection/>
    </xf>
    <xf numFmtId="185" fontId="17" fillId="13" borderId="26" xfId="94" applyNumberFormat="1" applyFont="1" applyFill="1" applyBorder="1" applyAlignment="1">
      <alignment horizontal="center" vertical="center"/>
      <protection/>
    </xf>
    <xf numFmtId="185" fontId="17" fillId="13" borderId="37" xfId="94" applyNumberFormat="1" applyFont="1" applyFill="1" applyBorder="1" applyAlignment="1">
      <alignment horizontal="center" vertical="center"/>
      <protection/>
    </xf>
    <xf numFmtId="185" fontId="17" fillId="13" borderId="66" xfId="94" applyNumberFormat="1" applyFont="1" applyFill="1" applyBorder="1" applyAlignment="1">
      <alignment horizontal="center" vertical="center"/>
      <protection/>
    </xf>
    <xf numFmtId="185" fontId="17" fillId="13" borderId="52" xfId="94" applyNumberFormat="1" applyFont="1" applyFill="1" applyBorder="1" applyAlignment="1">
      <alignment horizontal="center" vertical="center"/>
      <protection/>
    </xf>
    <xf numFmtId="185" fontId="17" fillId="13" borderId="85" xfId="94" applyNumberFormat="1" applyFont="1" applyFill="1" applyBorder="1" applyAlignment="1">
      <alignment horizontal="center" vertical="center"/>
      <protection/>
    </xf>
    <xf numFmtId="185" fontId="25" fillId="14" borderId="60" xfId="93" applyNumberFormat="1" applyFont="1" applyFill="1" applyBorder="1" applyAlignment="1">
      <alignment horizontal="center" vertical="center"/>
      <protection/>
    </xf>
    <xf numFmtId="185" fontId="17" fillId="0" borderId="15" xfId="94" applyNumberFormat="1" applyFont="1" applyFill="1" applyBorder="1" applyAlignment="1">
      <alignment horizontal="center" vertical="center"/>
      <protection/>
    </xf>
    <xf numFmtId="0" fontId="24" fillId="15" borderId="86" xfId="93" applyFont="1" applyFill="1" applyBorder="1" applyAlignment="1">
      <alignment horizontal="center" vertical="center" wrapText="1"/>
      <protection/>
    </xf>
    <xf numFmtId="0" fontId="24" fillId="15" borderId="87" xfId="93" applyFont="1" applyFill="1" applyBorder="1" applyAlignment="1">
      <alignment horizontal="center" vertical="center" wrapText="1"/>
      <protection/>
    </xf>
    <xf numFmtId="0" fontId="24" fillId="15" borderId="88" xfId="93" applyFont="1" applyFill="1" applyBorder="1" applyAlignment="1">
      <alignment horizontal="center" vertical="center" wrapText="1"/>
      <protection/>
    </xf>
    <xf numFmtId="0" fontId="24" fillId="13" borderId="89" xfId="94" applyFont="1" applyFill="1" applyBorder="1" applyAlignment="1">
      <alignment horizontal="center" vertical="center" wrapText="1"/>
      <protection/>
    </xf>
    <xf numFmtId="0" fontId="24" fillId="13" borderId="83" xfId="94" applyFont="1" applyFill="1" applyBorder="1" applyAlignment="1">
      <alignment horizontal="center" vertical="center" wrapText="1"/>
      <protection/>
    </xf>
    <xf numFmtId="0" fontId="24" fillId="13" borderId="90" xfId="94" applyFont="1" applyFill="1" applyBorder="1" applyAlignment="1">
      <alignment horizontal="center" vertical="center" wrapText="1"/>
      <protection/>
    </xf>
    <xf numFmtId="0" fontId="24" fillId="10" borderId="91" xfId="93" applyFont="1" applyFill="1" applyBorder="1" applyAlignment="1">
      <alignment horizontal="center" vertical="center" textRotation="90" wrapText="1"/>
      <protection/>
    </xf>
    <xf numFmtId="0" fontId="24" fillId="10" borderId="16" xfId="93" applyFont="1" applyFill="1" applyBorder="1" applyAlignment="1">
      <alignment horizontal="center" vertical="center" textRotation="90" wrapText="1"/>
      <protection/>
    </xf>
    <xf numFmtId="0" fontId="24" fillId="10" borderId="78" xfId="93" applyFont="1" applyFill="1" applyBorder="1" applyAlignment="1">
      <alignment horizontal="center" vertical="center" textRotation="90" wrapText="1"/>
      <protection/>
    </xf>
    <xf numFmtId="0" fontId="17" fillId="0" borderId="92" xfId="94" applyFont="1" applyBorder="1" applyAlignment="1">
      <alignment horizontal="center" vertical="center"/>
      <protection/>
    </xf>
    <xf numFmtId="0" fontId="17" fillId="0" borderId="22" xfId="94" applyFont="1" applyBorder="1" applyAlignment="1">
      <alignment horizontal="center" vertical="center"/>
      <protection/>
    </xf>
    <xf numFmtId="0" fontId="17" fillId="0" borderId="25" xfId="94" applyFont="1" applyBorder="1" applyAlignment="1">
      <alignment horizontal="center" vertical="center"/>
      <protection/>
    </xf>
    <xf numFmtId="0" fontId="17" fillId="0" borderId="93" xfId="94" applyFont="1" applyBorder="1" applyAlignment="1">
      <alignment horizontal="center" vertical="center"/>
      <protection/>
    </xf>
    <xf numFmtId="0" fontId="17" fillId="0" borderId="42" xfId="94" applyFont="1" applyBorder="1" applyAlignment="1">
      <alignment horizontal="center" vertical="center"/>
      <protection/>
    </xf>
    <xf numFmtId="0" fontId="17" fillId="11" borderId="35" xfId="94" applyFont="1" applyFill="1" applyBorder="1" applyAlignment="1">
      <alignment horizontal="center" vertical="center"/>
      <protection/>
    </xf>
    <xf numFmtId="0" fontId="17" fillId="11" borderId="43" xfId="94" applyFont="1" applyFill="1" applyBorder="1" applyAlignment="1">
      <alignment horizontal="center" vertical="center"/>
      <protection/>
    </xf>
    <xf numFmtId="0" fontId="17" fillId="0" borderId="73" xfId="93" applyFont="1" applyBorder="1" applyAlignment="1">
      <alignment horizontal="center" vertical="top"/>
      <protection/>
    </xf>
    <xf numFmtId="0" fontId="24" fillId="16" borderId="94" xfId="94" applyFont="1" applyFill="1" applyBorder="1" applyAlignment="1">
      <alignment horizontal="center" vertical="center"/>
      <protection/>
    </xf>
    <xf numFmtId="0" fontId="24" fillId="16" borderId="95" xfId="94" applyFont="1" applyFill="1" applyBorder="1" applyAlignment="1">
      <alignment horizontal="center" vertical="center"/>
      <protection/>
    </xf>
    <xf numFmtId="0" fontId="24" fillId="16" borderId="96" xfId="94" applyFont="1" applyFill="1" applyBorder="1" applyAlignment="1">
      <alignment horizontal="center" vertical="center"/>
      <protection/>
    </xf>
    <xf numFmtId="0" fontId="24" fillId="16" borderId="97" xfId="94" applyFont="1" applyFill="1" applyBorder="1" applyAlignment="1">
      <alignment horizontal="center" vertical="center" wrapText="1"/>
      <protection/>
    </xf>
    <xf numFmtId="0" fontId="24" fillId="16" borderId="98" xfId="94" applyFont="1" applyFill="1" applyBorder="1" applyAlignment="1">
      <alignment horizontal="center" vertical="center" wrapText="1"/>
      <protection/>
    </xf>
    <xf numFmtId="0" fontId="24" fillId="16" borderId="99" xfId="94" applyFont="1" applyFill="1" applyBorder="1" applyAlignment="1">
      <alignment horizontal="center" vertical="center" wrapText="1"/>
      <protection/>
    </xf>
    <xf numFmtId="0" fontId="24" fillId="16" borderId="86" xfId="94" applyFont="1" applyFill="1" applyBorder="1" applyAlignment="1">
      <alignment horizontal="center" vertical="center" wrapText="1"/>
      <protection/>
    </xf>
    <xf numFmtId="0" fontId="24" fillId="16" borderId="87" xfId="94" applyFont="1" applyFill="1" applyBorder="1" applyAlignment="1">
      <alignment horizontal="center" vertical="center" wrapText="1"/>
      <protection/>
    </xf>
    <xf numFmtId="0" fontId="24" fillId="16" borderId="88" xfId="94" applyFont="1" applyFill="1" applyBorder="1" applyAlignment="1">
      <alignment horizontal="center" vertical="center" wrapText="1"/>
      <protection/>
    </xf>
    <xf numFmtId="49" fontId="25" fillId="17" borderId="1" xfId="94" applyNumberFormat="1" applyFont="1" applyFill="1" applyBorder="1" applyAlignment="1">
      <alignment horizontal="center" vertical="center" wrapText="1"/>
      <protection/>
    </xf>
    <xf numFmtId="49" fontId="25" fillId="17" borderId="55" xfId="94" applyNumberFormat="1" applyFont="1" applyFill="1" applyBorder="1" applyAlignment="1">
      <alignment horizontal="center" vertical="center" wrapText="1"/>
      <protection/>
    </xf>
    <xf numFmtId="49" fontId="25" fillId="17" borderId="59" xfId="94" applyNumberFormat="1" applyFont="1" applyFill="1" applyBorder="1" applyAlignment="1">
      <alignment horizontal="center" vertical="center" wrapText="1"/>
      <protection/>
    </xf>
    <xf numFmtId="0" fontId="17" fillId="0" borderId="41" xfId="94" applyFont="1" applyBorder="1" applyAlignment="1">
      <alignment horizontal="center" vertical="center"/>
      <protection/>
    </xf>
    <xf numFmtId="0" fontId="17" fillId="0" borderId="68" xfId="94" applyFont="1" applyBorder="1" applyAlignment="1">
      <alignment horizontal="center" vertical="center"/>
      <protection/>
    </xf>
    <xf numFmtId="0" fontId="17" fillId="0" borderId="35" xfId="94" applyFont="1" applyBorder="1" applyAlignment="1">
      <alignment horizontal="center" vertical="center"/>
      <protection/>
    </xf>
    <xf numFmtId="183" fontId="24" fillId="15" borderId="94" xfId="94" applyNumberFormat="1" applyFont="1" applyFill="1" applyBorder="1" applyAlignment="1">
      <alignment horizontal="center" vertical="center" wrapText="1"/>
      <protection/>
    </xf>
    <xf numFmtId="183" fontId="24" fillId="15" borderId="95" xfId="94" applyNumberFormat="1" applyFont="1" applyFill="1" applyBorder="1" applyAlignment="1">
      <alignment horizontal="center" vertical="center" wrapText="1"/>
      <protection/>
    </xf>
    <xf numFmtId="183" fontId="24" fillId="15" borderId="96" xfId="94" applyNumberFormat="1" applyFont="1" applyFill="1" applyBorder="1" applyAlignment="1">
      <alignment horizontal="center" vertical="center" wrapText="1"/>
      <protection/>
    </xf>
    <xf numFmtId="0" fontId="24" fillId="15" borderId="97" xfId="93" applyFont="1" applyFill="1" applyBorder="1" applyAlignment="1">
      <alignment horizontal="center" vertical="center" wrapText="1"/>
      <protection/>
    </xf>
    <xf numFmtId="0" fontId="24" fillId="15" borderId="98" xfId="93" applyFont="1" applyFill="1" applyBorder="1" applyAlignment="1">
      <alignment horizontal="center" vertical="center" wrapText="1"/>
      <protection/>
    </xf>
    <xf numFmtId="0" fontId="24" fillId="15" borderId="99" xfId="93" applyFont="1" applyFill="1" applyBorder="1" applyAlignment="1">
      <alignment horizontal="center" vertical="center" wrapText="1"/>
      <protection/>
    </xf>
    <xf numFmtId="0" fontId="17" fillId="11" borderId="68" xfId="94" applyFont="1" applyFill="1" applyBorder="1" applyAlignment="1">
      <alignment horizontal="center" vertical="center"/>
      <protection/>
    </xf>
    <xf numFmtId="0" fontId="17" fillId="0" borderId="43" xfId="94" applyFont="1" applyBorder="1" applyAlignment="1">
      <alignment horizontal="center" vertical="center"/>
      <protection/>
    </xf>
    <xf numFmtId="0" fontId="17" fillId="11" borderId="55" xfId="94" applyFont="1" applyFill="1" applyBorder="1" applyAlignment="1">
      <alignment horizontal="center" vertical="center"/>
      <protection/>
    </xf>
    <xf numFmtId="0" fontId="17" fillId="11" borderId="1" xfId="94" applyFont="1" applyFill="1" applyBorder="1" applyAlignment="1">
      <alignment horizontal="center" vertical="center"/>
      <protection/>
    </xf>
    <xf numFmtId="0" fontId="17" fillId="11" borderId="57" xfId="94" applyFont="1" applyFill="1" applyBorder="1" applyAlignment="1">
      <alignment horizontal="center" vertical="center"/>
      <protection/>
    </xf>
    <xf numFmtId="0" fontId="17" fillId="11" borderId="25" xfId="94" applyFont="1" applyFill="1" applyBorder="1" applyAlignment="1">
      <alignment horizontal="center" vertical="center"/>
      <protection/>
    </xf>
    <xf numFmtId="0" fontId="17" fillId="11" borderId="93" xfId="94" applyFont="1" applyFill="1" applyBorder="1" applyAlignment="1">
      <alignment horizontal="center" vertical="center"/>
      <protection/>
    </xf>
    <xf numFmtId="0" fontId="17" fillId="11" borderId="33" xfId="94" applyFont="1" applyFill="1" applyBorder="1" applyAlignment="1">
      <alignment horizontal="center" vertical="center"/>
      <protection/>
    </xf>
    <xf numFmtId="0" fontId="17" fillId="5" borderId="25" xfId="94" applyFont="1" applyFill="1" applyBorder="1" applyAlignment="1">
      <alignment horizontal="center" vertical="center"/>
      <protection/>
    </xf>
    <xf numFmtId="0" fontId="17" fillId="5" borderId="22" xfId="94" applyFont="1" applyFill="1" applyBorder="1" applyAlignment="1">
      <alignment horizontal="center" vertical="center"/>
      <protection/>
    </xf>
    <xf numFmtId="0" fontId="17" fillId="11" borderId="22" xfId="94" applyFont="1" applyFill="1" applyBorder="1" applyAlignment="1">
      <alignment horizontal="center" vertical="center"/>
      <protection/>
    </xf>
    <xf numFmtId="0" fontId="17" fillId="5" borderId="93" xfId="94" applyFont="1" applyFill="1" applyBorder="1" applyAlignment="1">
      <alignment horizontal="center" vertical="center"/>
      <protection/>
    </xf>
    <xf numFmtId="0" fontId="17" fillId="11" borderId="32" xfId="94" applyFont="1" applyFill="1" applyBorder="1" applyAlignment="1">
      <alignment horizontal="center" vertical="center"/>
      <protection/>
    </xf>
    <xf numFmtId="0" fontId="20" fillId="10" borderId="15" xfId="94" applyFont="1" applyFill="1" applyBorder="1" applyAlignment="1">
      <alignment horizontal="center" vertical="center"/>
      <protection/>
    </xf>
    <xf numFmtId="0" fontId="20" fillId="10" borderId="100" xfId="94" applyFont="1" applyFill="1" applyBorder="1" applyAlignment="1">
      <alignment horizontal="center" vertical="center"/>
      <protection/>
    </xf>
    <xf numFmtId="0" fontId="20" fillId="5" borderId="55" xfId="94" applyFont="1" applyFill="1" applyBorder="1" applyAlignment="1">
      <alignment horizontal="left" vertical="center"/>
      <protection/>
    </xf>
    <xf numFmtId="0" fontId="20" fillId="5" borderId="1" xfId="94" applyFont="1" applyFill="1" applyBorder="1" applyAlignment="1">
      <alignment horizontal="left" vertical="center"/>
      <protection/>
    </xf>
    <xf numFmtId="0" fontId="20" fillId="5" borderId="59" xfId="94" applyFont="1" applyFill="1" applyBorder="1" applyAlignment="1">
      <alignment horizontal="left" vertical="center"/>
      <protection/>
    </xf>
    <xf numFmtId="0" fontId="25" fillId="5" borderId="0" xfId="94" applyFont="1" applyFill="1" applyAlignment="1">
      <alignment horizontal="center" vertical="center"/>
      <protection/>
    </xf>
    <xf numFmtId="0" fontId="25" fillId="12" borderId="1" xfId="94" applyFont="1" applyFill="1" applyBorder="1" applyAlignment="1">
      <alignment horizontal="center" vertical="center"/>
      <protection/>
    </xf>
    <xf numFmtId="0" fontId="34" fillId="0" borderId="84" xfId="93" applyFont="1" applyBorder="1" applyAlignment="1">
      <alignment horizontal="center" vertical="center"/>
      <protection/>
    </xf>
    <xf numFmtId="0" fontId="34" fillId="0" borderId="0" xfId="93" applyFont="1" applyBorder="1" applyAlignment="1">
      <alignment horizontal="center" vertical="center"/>
      <protection/>
    </xf>
    <xf numFmtId="0" fontId="34" fillId="0" borderId="101" xfId="93" applyFont="1" applyBorder="1" applyAlignment="1">
      <alignment horizontal="center" vertical="center"/>
      <protection/>
    </xf>
    <xf numFmtId="0" fontId="24" fillId="11" borderId="91" xfId="93" applyFont="1" applyFill="1" applyBorder="1" applyAlignment="1">
      <alignment horizontal="center" vertical="center"/>
      <protection/>
    </xf>
    <xf numFmtId="0" fontId="24" fillId="11" borderId="15" xfId="93" applyFont="1" applyFill="1" applyBorder="1" applyAlignment="1">
      <alignment horizontal="center" vertical="center"/>
      <protection/>
    </xf>
    <xf numFmtId="0" fontId="24" fillId="11" borderId="78" xfId="93" applyFont="1" applyFill="1" applyBorder="1" applyAlignment="1">
      <alignment horizontal="center" vertical="center"/>
      <protection/>
    </xf>
    <xf numFmtId="0" fontId="24" fillId="11" borderId="4" xfId="93" applyFont="1" applyFill="1" applyBorder="1" applyAlignment="1">
      <alignment horizontal="center" vertical="center"/>
      <protection/>
    </xf>
    <xf numFmtId="0" fontId="24" fillId="11" borderId="100" xfId="93" applyFont="1" applyFill="1" applyBorder="1" applyAlignment="1">
      <alignment horizontal="center" vertical="center"/>
      <protection/>
    </xf>
    <xf numFmtId="0" fontId="24" fillId="11" borderId="81" xfId="93" applyFont="1" applyFill="1" applyBorder="1" applyAlignment="1">
      <alignment horizontal="center" vertical="center"/>
      <protection/>
    </xf>
    <xf numFmtId="0" fontId="17" fillId="0" borderId="49" xfId="94" applyFont="1" applyBorder="1" applyAlignment="1">
      <alignment horizontal="center" vertical="center"/>
      <protection/>
    </xf>
    <xf numFmtId="0" fontId="17" fillId="0" borderId="71" xfId="94" applyFont="1" applyBorder="1" applyAlignment="1">
      <alignment horizontal="center" vertical="center"/>
      <protection/>
    </xf>
    <xf numFmtId="0" fontId="17" fillId="0" borderId="77" xfId="94" applyFont="1" applyBorder="1" applyAlignment="1">
      <alignment horizontal="center" vertical="center"/>
      <protection/>
    </xf>
    <xf numFmtId="0" fontId="20" fillId="10" borderId="1" xfId="94" applyFont="1" applyFill="1" applyBorder="1" applyAlignment="1">
      <alignment horizontal="center" vertical="center"/>
      <protection/>
    </xf>
    <xf numFmtId="0" fontId="20" fillId="10" borderId="59" xfId="94" applyFont="1" applyFill="1" applyBorder="1" applyAlignment="1">
      <alignment horizontal="center" vertical="center"/>
      <protection/>
    </xf>
    <xf numFmtId="0" fontId="17" fillId="11" borderId="42" xfId="94" applyFont="1" applyFill="1" applyBorder="1" applyAlignment="1">
      <alignment horizontal="center" vertical="center"/>
      <protection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Calc Currency (0) 2" xfId="21"/>
    <cellStyle name="Calc Currency (0) 3" xfId="22"/>
    <cellStyle name="Calc Currency (0) 4" xfId="23"/>
    <cellStyle name="Calc Currency (0) 5" xfId="24"/>
    <cellStyle name="Calc Currency (0) 6" xfId="25"/>
    <cellStyle name="Comma  - Style1" xfId="26"/>
    <cellStyle name="Comma  - Style2" xfId="27"/>
    <cellStyle name="Comma  - Style3" xfId="28"/>
    <cellStyle name="Comma  - Style4" xfId="29"/>
    <cellStyle name="Comma  - Style5" xfId="30"/>
    <cellStyle name="Comma  - Style6" xfId="31"/>
    <cellStyle name="Comma  - Style7" xfId="32"/>
    <cellStyle name="Comma  - Style8" xfId="33"/>
    <cellStyle name="Copied" xfId="34"/>
    <cellStyle name="COST1" xfId="35"/>
    <cellStyle name="Dezimal [0]_CABUDG99" xfId="36"/>
    <cellStyle name="Dezimal_CABUDG99" xfId="37"/>
    <cellStyle name="Entered" xfId="38"/>
    <cellStyle name="Grey" xfId="39"/>
    <cellStyle name="Header1" xfId="40"/>
    <cellStyle name="Header2" xfId="41"/>
    <cellStyle name="Input [yellow]" xfId="42"/>
    <cellStyle name="Millares [0]_PLDT" xfId="43"/>
    <cellStyle name="Millares_PLDT" xfId="44"/>
    <cellStyle name="Moneda [0]_PLDT" xfId="45"/>
    <cellStyle name="Moneda_PLDT" xfId="46"/>
    <cellStyle name="Monétaire [0]_VERA" xfId="47"/>
    <cellStyle name="Monétaire_VERA" xfId="48"/>
    <cellStyle name="no dec" xfId="49"/>
    <cellStyle name="Normal - Style1" xfId="50"/>
    <cellStyle name="Normal - Style1 2" xfId="51"/>
    <cellStyle name="Normal - Style1 3" xfId="52"/>
    <cellStyle name="Normal - Style1 4" xfId="53"/>
    <cellStyle name="Normal - Style1 5" xfId="54"/>
    <cellStyle name="Normal - Style1 6" xfId="55"/>
    <cellStyle name="normálne_MORA 199" xfId="56"/>
    <cellStyle name="Percent [2]" xfId="57"/>
    <cellStyle name="Percent [2] 2" xfId="58"/>
    <cellStyle name="Percent [2] 3" xfId="59"/>
    <cellStyle name="Percent [2] 4" xfId="60"/>
    <cellStyle name="Percent [2] 5" xfId="61"/>
    <cellStyle name="Percent [2] 6" xfId="62"/>
    <cellStyle name="procent 2" xfId="63"/>
    <cellStyle name="PSDate" xfId="64"/>
    <cellStyle name="PSDec" xfId="65"/>
    <cellStyle name="PSHeading" xfId="66"/>
    <cellStyle name="PSChar" xfId="67"/>
    <cellStyle name="PSInt" xfId="68"/>
    <cellStyle name="PSSpacer" xfId="69"/>
    <cellStyle name="RevList" xfId="70"/>
    <cellStyle name="Standard_Nagano (2)" xfId="71"/>
    <cellStyle name="Subtotal" xfId="72"/>
    <cellStyle name="Tusental_Impelloplan" xfId="73"/>
    <cellStyle name="Valuta_Impelloplan" xfId="74"/>
    <cellStyle name="Währung [0]_CABUDG99" xfId="75"/>
    <cellStyle name="Währung_CABUDG99" xfId="76"/>
    <cellStyle name="Použitý hypertextový odkaz" xfId="77"/>
    <cellStyle name="Použitý hypertextový odkaz" xfId="78"/>
    <cellStyle name="Použitý hypertextový odkaz" xfId="79"/>
    <cellStyle name="procent 2 2" xfId="80"/>
    <cellStyle name="Normální 2" xfId="81"/>
    <cellStyle name="Normal_Media999" xfId="82"/>
    <cellStyle name="Čárka 3" xfId="83"/>
    <cellStyle name="Normální 3" xfId="84"/>
    <cellStyle name="Čárka 3 2" xfId="85"/>
    <cellStyle name="Normální 3 2" xfId="86"/>
    <cellStyle name="Měna 2" xfId="87"/>
    <cellStyle name="Normální 4" xfId="88"/>
    <cellStyle name="Normální 4 2" xfId="89"/>
    <cellStyle name="Normální 5" xfId="90"/>
    <cellStyle name="Měna 3" xfId="91"/>
    <cellStyle name="Normální 6" xfId="92"/>
    <cellStyle name="Normal_Plán 97" xfId="93"/>
    <cellStyle name="Normal_Tisk Rok" xfId="94"/>
    <cellStyle name="Čárka 2" xfId="95"/>
    <cellStyle name="Hypertextový odkaz" xfId="96"/>
    <cellStyle name="Normální 2 2" xfId="97"/>
    <cellStyle name="Normální 7" xfId="98"/>
    <cellStyle name="Měna 4" xfId="99"/>
    <cellStyle name="Procenta 3" xfId="100"/>
    <cellStyle name="Normální 2 3" xfId="101"/>
    <cellStyle name="Čárka 2 2" xfId="102"/>
    <cellStyle name="normální 2 2 2" xfId="103"/>
    <cellStyle name="Normální 3 3" xfId="104"/>
    <cellStyle name="Procenta 2" xfId="105"/>
    <cellStyle name="Čárka 3 3" xfId="106"/>
    <cellStyle name="Čárka 4" xfId="107"/>
  </cellStyles>
  <dxfs count="49"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numFmt numFmtId="187" formatCode="0"/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numFmt numFmtId="187" formatCode="0"/>
      <border/>
    </dxf>
    <dxf>
      <numFmt numFmtId="187" formatCode="0"/>
      <border/>
    </dxf>
    <dxf>
      <numFmt numFmtId="187" formatCode="0"/>
      <border/>
    </dxf>
    <dxf>
      <numFmt numFmtId="187" formatCode="0"/>
      <border/>
    </dxf>
    <dxf>
      <numFmt numFmtId="187" formatCode="0"/>
      <border/>
    </dxf>
    <dxf>
      <numFmt numFmtId="187" formatCode="0"/>
      <border/>
    </dxf>
    <dxf>
      <fill>
        <patternFill>
          <bgColor theme="8" tint="0.5999600291252136"/>
        </patternFill>
      </fill>
      <border/>
    </dxf>
    <dxf>
      <numFmt numFmtId="187" formatCode="0"/>
      <border/>
    </dxf>
    <dxf>
      <numFmt numFmtId="187" formatCode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FEF"/>
      <rgbColor rgb="00EEE8DE"/>
      <rgbColor rgb="00EDF9FB"/>
      <rgbColor rgb="00E6FE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1D72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71399173\Zad&#225;n&#23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ání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42"/>
  <sheetViews>
    <sheetView showGridLines="0" showZeros="0" tabSelected="1" zoomScale="40" zoomScaleNormal="40" zoomScaleSheetLayoutView="33" zoomScalePageLayoutView="50" workbookViewId="0" topLeftCell="A7">
      <selection activeCell="U39" sqref="U39"/>
    </sheetView>
  </sheetViews>
  <sheetFormatPr defaultColWidth="8.796875" defaultRowHeight="15"/>
  <cols>
    <col min="1" max="1" width="1.4921875" style="4" customWidth="1"/>
    <col min="2" max="2" width="12.59765625" style="4" customWidth="1"/>
    <col min="3" max="3" width="45.09765625" style="158" bestFit="1" customWidth="1"/>
    <col min="4" max="4" width="58.19921875" style="6" customWidth="1"/>
    <col min="5" max="5" width="64.5" style="6" customWidth="1"/>
    <col min="6" max="6" width="50.69921875" style="6" customWidth="1"/>
    <col min="7" max="8" width="10.59765625" style="4" customWidth="1"/>
    <col min="9" max="9" width="14.5" style="4" customWidth="1"/>
    <col min="10" max="19" width="10.59765625" style="4" customWidth="1"/>
    <col min="20" max="20" width="4" style="4" customWidth="1"/>
    <col min="21" max="21" width="19.5" style="4" customWidth="1"/>
    <col min="22" max="22" width="19.5" style="4" hidden="1" customWidth="1"/>
    <col min="23" max="23" width="19.5" style="4" customWidth="1"/>
    <col min="24" max="24" width="4.19921875" style="4" customWidth="1"/>
    <col min="25" max="25" width="42.59765625" style="4" customWidth="1"/>
    <col min="26" max="26" width="24.5" style="4" bestFit="1" customWidth="1"/>
    <col min="27" max="256" width="9" style="4" customWidth="1"/>
    <col min="257" max="257" width="1.4921875" style="4" customWidth="1"/>
    <col min="258" max="258" width="12.59765625" style="4" customWidth="1"/>
    <col min="259" max="259" width="45.09765625" style="4" bestFit="1" customWidth="1"/>
    <col min="260" max="260" width="58.19921875" style="4" customWidth="1"/>
    <col min="261" max="261" width="64.5" style="4" customWidth="1"/>
    <col min="262" max="262" width="50.69921875" style="4" customWidth="1"/>
    <col min="263" max="264" width="10.59765625" style="4" customWidth="1"/>
    <col min="265" max="265" width="14.5" style="4" customWidth="1"/>
    <col min="266" max="275" width="10.59765625" style="4" customWidth="1"/>
    <col min="276" max="276" width="4" style="4" customWidth="1"/>
    <col min="277" max="277" width="19.5" style="4" customWidth="1"/>
    <col min="278" max="278" width="8.796875" style="4" hidden="1" customWidth="1"/>
    <col min="279" max="279" width="19.5" style="4" customWidth="1"/>
    <col min="280" max="280" width="4.19921875" style="4" customWidth="1"/>
    <col min="281" max="281" width="42.59765625" style="4" customWidth="1"/>
    <col min="282" max="282" width="24.5" style="4" bestFit="1" customWidth="1"/>
    <col min="283" max="512" width="9" style="4" customWidth="1"/>
    <col min="513" max="513" width="1.4921875" style="4" customWidth="1"/>
    <col min="514" max="514" width="12.59765625" style="4" customWidth="1"/>
    <col min="515" max="515" width="45.09765625" style="4" bestFit="1" customWidth="1"/>
    <col min="516" max="516" width="58.19921875" style="4" customWidth="1"/>
    <col min="517" max="517" width="64.5" style="4" customWidth="1"/>
    <col min="518" max="518" width="50.69921875" style="4" customWidth="1"/>
    <col min="519" max="520" width="10.59765625" style="4" customWidth="1"/>
    <col min="521" max="521" width="14.5" style="4" customWidth="1"/>
    <col min="522" max="531" width="10.59765625" style="4" customWidth="1"/>
    <col min="532" max="532" width="4" style="4" customWidth="1"/>
    <col min="533" max="533" width="19.5" style="4" customWidth="1"/>
    <col min="534" max="534" width="8.796875" style="4" hidden="1" customWidth="1"/>
    <col min="535" max="535" width="19.5" style="4" customWidth="1"/>
    <col min="536" max="536" width="4.19921875" style="4" customWidth="1"/>
    <col min="537" max="537" width="42.59765625" style="4" customWidth="1"/>
    <col min="538" max="538" width="24.5" style="4" bestFit="1" customWidth="1"/>
    <col min="539" max="768" width="9" style="4" customWidth="1"/>
    <col min="769" max="769" width="1.4921875" style="4" customWidth="1"/>
    <col min="770" max="770" width="12.59765625" style="4" customWidth="1"/>
    <col min="771" max="771" width="45.09765625" style="4" bestFit="1" customWidth="1"/>
    <col min="772" max="772" width="58.19921875" style="4" customWidth="1"/>
    <col min="773" max="773" width="64.5" style="4" customWidth="1"/>
    <col min="774" max="774" width="50.69921875" style="4" customWidth="1"/>
    <col min="775" max="776" width="10.59765625" style="4" customWidth="1"/>
    <col min="777" max="777" width="14.5" style="4" customWidth="1"/>
    <col min="778" max="787" width="10.59765625" style="4" customWidth="1"/>
    <col min="788" max="788" width="4" style="4" customWidth="1"/>
    <col min="789" max="789" width="19.5" style="4" customWidth="1"/>
    <col min="790" max="790" width="8.796875" style="4" hidden="1" customWidth="1"/>
    <col min="791" max="791" width="19.5" style="4" customWidth="1"/>
    <col min="792" max="792" width="4.19921875" style="4" customWidth="1"/>
    <col min="793" max="793" width="42.59765625" style="4" customWidth="1"/>
    <col min="794" max="794" width="24.5" style="4" bestFit="1" customWidth="1"/>
    <col min="795" max="1024" width="9" style="4" customWidth="1"/>
    <col min="1025" max="1025" width="1.4921875" style="4" customWidth="1"/>
    <col min="1026" max="1026" width="12.59765625" style="4" customWidth="1"/>
    <col min="1027" max="1027" width="45.09765625" style="4" bestFit="1" customWidth="1"/>
    <col min="1028" max="1028" width="58.19921875" style="4" customWidth="1"/>
    <col min="1029" max="1029" width="64.5" style="4" customWidth="1"/>
    <col min="1030" max="1030" width="50.69921875" style="4" customWidth="1"/>
    <col min="1031" max="1032" width="10.59765625" style="4" customWidth="1"/>
    <col min="1033" max="1033" width="14.5" style="4" customWidth="1"/>
    <col min="1034" max="1043" width="10.59765625" style="4" customWidth="1"/>
    <col min="1044" max="1044" width="4" style="4" customWidth="1"/>
    <col min="1045" max="1045" width="19.5" style="4" customWidth="1"/>
    <col min="1046" max="1046" width="8.796875" style="4" hidden="1" customWidth="1"/>
    <col min="1047" max="1047" width="19.5" style="4" customWidth="1"/>
    <col min="1048" max="1048" width="4.19921875" style="4" customWidth="1"/>
    <col min="1049" max="1049" width="42.59765625" style="4" customWidth="1"/>
    <col min="1050" max="1050" width="24.5" style="4" bestFit="1" customWidth="1"/>
    <col min="1051" max="1280" width="9" style="4" customWidth="1"/>
    <col min="1281" max="1281" width="1.4921875" style="4" customWidth="1"/>
    <col min="1282" max="1282" width="12.59765625" style="4" customWidth="1"/>
    <col min="1283" max="1283" width="45.09765625" style="4" bestFit="1" customWidth="1"/>
    <col min="1284" max="1284" width="58.19921875" style="4" customWidth="1"/>
    <col min="1285" max="1285" width="64.5" style="4" customWidth="1"/>
    <col min="1286" max="1286" width="50.69921875" style="4" customWidth="1"/>
    <col min="1287" max="1288" width="10.59765625" style="4" customWidth="1"/>
    <col min="1289" max="1289" width="14.5" style="4" customWidth="1"/>
    <col min="1290" max="1299" width="10.59765625" style="4" customWidth="1"/>
    <col min="1300" max="1300" width="4" style="4" customWidth="1"/>
    <col min="1301" max="1301" width="19.5" style="4" customWidth="1"/>
    <col min="1302" max="1302" width="8.796875" style="4" hidden="1" customWidth="1"/>
    <col min="1303" max="1303" width="19.5" style="4" customWidth="1"/>
    <col min="1304" max="1304" width="4.19921875" style="4" customWidth="1"/>
    <col min="1305" max="1305" width="42.59765625" style="4" customWidth="1"/>
    <col min="1306" max="1306" width="24.5" style="4" bestFit="1" customWidth="1"/>
    <col min="1307" max="1536" width="9" style="4" customWidth="1"/>
    <col min="1537" max="1537" width="1.4921875" style="4" customWidth="1"/>
    <col min="1538" max="1538" width="12.59765625" style="4" customWidth="1"/>
    <col min="1539" max="1539" width="45.09765625" style="4" bestFit="1" customWidth="1"/>
    <col min="1540" max="1540" width="58.19921875" style="4" customWidth="1"/>
    <col min="1541" max="1541" width="64.5" style="4" customWidth="1"/>
    <col min="1542" max="1542" width="50.69921875" style="4" customWidth="1"/>
    <col min="1543" max="1544" width="10.59765625" style="4" customWidth="1"/>
    <col min="1545" max="1545" width="14.5" style="4" customWidth="1"/>
    <col min="1546" max="1555" width="10.59765625" style="4" customWidth="1"/>
    <col min="1556" max="1556" width="4" style="4" customWidth="1"/>
    <col min="1557" max="1557" width="19.5" style="4" customWidth="1"/>
    <col min="1558" max="1558" width="8.796875" style="4" hidden="1" customWidth="1"/>
    <col min="1559" max="1559" width="19.5" style="4" customWidth="1"/>
    <col min="1560" max="1560" width="4.19921875" style="4" customWidth="1"/>
    <col min="1561" max="1561" width="42.59765625" style="4" customWidth="1"/>
    <col min="1562" max="1562" width="24.5" style="4" bestFit="1" customWidth="1"/>
    <col min="1563" max="1792" width="9" style="4" customWidth="1"/>
    <col min="1793" max="1793" width="1.4921875" style="4" customWidth="1"/>
    <col min="1794" max="1794" width="12.59765625" style="4" customWidth="1"/>
    <col min="1795" max="1795" width="45.09765625" style="4" bestFit="1" customWidth="1"/>
    <col min="1796" max="1796" width="58.19921875" style="4" customWidth="1"/>
    <col min="1797" max="1797" width="64.5" style="4" customWidth="1"/>
    <col min="1798" max="1798" width="50.69921875" style="4" customWidth="1"/>
    <col min="1799" max="1800" width="10.59765625" style="4" customWidth="1"/>
    <col min="1801" max="1801" width="14.5" style="4" customWidth="1"/>
    <col min="1802" max="1811" width="10.59765625" style="4" customWidth="1"/>
    <col min="1812" max="1812" width="4" style="4" customWidth="1"/>
    <col min="1813" max="1813" width="19.5" style="4" customWidth="1"/>
    <col min="1814" max="1814" width="8.796875" style="4" hidden="1" customWidth="1"/>
    <col min="1815" max="1815" width="19.5" style="4" customWidth="1"/>
    <col min="1816" max="1816" width="4.19921875" style="4" customWidth="1"/>
    <col min="1817" max="1817" width="42.59765625" style="4" customWidth="1"/>
    <col min="1818" max="1818" width="24.5" style="4" bestFit="1" customWidth="1"/>
    <col min="1819" max="2048" width="9" style="4" customWidth="1"/>
    <col min="2049" max="2049" width="1.4921875" style="4" customWidth="1"/>
    <col min="2050" max="2050" width="12.59765625" style="4" customWidth="1"/>
    <col min="2051" max="2051" width="45.09765625" style="4" bestFit="1" customWidth="1"/>
    <col min="2052" max="2052" width="58.19921875" style="4" customWidth="1"/>
    <col min="2053" max="2053" width="64.5" style="4" customWidth="1"/>
    <col min="2054" max="2054" width="50.69921875" style="4" customWidth="1"/>
    <col min="2055" max="2056" width="10.59765625" style="4" customWidth="1"/>
    <col min="2057" max="2057" width="14.5" style="4" customWidth="1"/>
    <col min="2058" max="2067" width="10.59765625" style="4" customWidth="1"/>
    <col min="2068" max="2068" width="4" style="4" customWidth="1"/>
    <col min="2069" max="2069" width="19.5" style="4" customWidth="1"/>
    <col min="2070" max="2070" width="8.796875" style="4" hidden="1" customWidth="1"/>
    <col min="2071" max="2071" width="19.5" style="4" customWidth="1"/>
    <col min="2072" max="2072" width="4.19921875" style="4" customWidth="1"/>
    <col min="2073" max="2073" width="42.59765625" style="4" customWidth="1"/>
    <col min="2074" max="2074" width="24.5" style="4" bestFit="1" customWidth="1"/>
    <col min="2075" max="2304" width="9" style="4" customWidth="1"/>
    <col min="2305" max="2305" width="1.4921875" style="4" customWidth="1"/>
    <col min="2306" max="2306" width="12.59765625" style="4" customWidth="1"/>
    <col min="2307" max="2307" width="45.09765625" style="4" bestFit="1" customWidth="1"/>
    <col min="2308" max="2308" width="58.19921875" style="4" customWidth="1"/>
    <col min="2309" max="2309" width="64.5" style="4" customWidth="1"/>
    <col min="2310" max="2310" width="50.69921875" style="4" customWidth="1"/>
    <col min="2311" max="2312" width="10.59765625" style="4" customWidth="1"/>
    <col min="2313" max="2313" width="14.5" style="4" customWidth="1"/>
    <col min="2314" max="2323" width="10.59765625" style="4" customWidth="1"/>
    <col min="2324" max="2324" width="4" style="4" customWidth="1"/>
    <col min="2325" max="2325" width="19.5" style="4" customWidth="1"/>
    <col min="2326" max="2326" width="8.796875" style="4" hidden="1" customWidth="1"/>
    <col min="2327" max="2327" width="19.5" style="4" customWidth="1"/>
    <col min="2328" max="2328" width="4.19921875" style="4" customWidth="1"/>
    <col min="2329" max="2329" width="42.59765625" style="4" customWidth="1"/>
    <col min="2330" max="2330" width="24.5" style="4" bestFit="1" customWidth="1"/>
    <col min="2331" max="2560" width="9" style="4" customWidth="1"/>
    <col min="2561" max="2561" width="1.4921875" style="4" customWidth="1"/>
    <col min="2562" max="2562" width="12.59765625" style="4" customWidth="1"/>
    <col min="2563" max="2563" width="45.09765625" style="4" bestFit="1" customWidth="1"/>
    <col min="2564" max="2564" width="58.19921875" style="4" customWidth="1"/>
    <col min="2565" max="2565" width="64.5" style="4" customWidth="1"/>
    <col min="2566" max="2566" width="50.69921875" style="4" customWidth="1"/>
    <col min="2567" max="2568" width="10.59765625" style="4" customWidth="1"/>
    <col min="2569" max="2569" width="14.5" style="4" customWidth="1"/>
    <col min="2570" max="2579" width="10.59765625" style="4" customWidth="1"/>
    <col min="2580" max="2580" width="4" style="4" customWidth="1"/>
    <col min="2581" max="2581" width="19.5" style="4" customWidth="1"/>
    <col min="2582" max="2582" width="8.796875" style="4" hidden="1" customWidth="1"/>
    <col min="2583" max="2583" width="19.5" style="4" customWidth="1"/>
    <col min="2584" max="2584" width="4.19921875" style="4" customWidth="1"/>
    <col min="2585" max="2585" width="42.59765625" style="4" customWidth="1"/>
    <col min="2586" max="2586" width="24.5" style="4" bestFit="1" customWidth="1"/>
    <col min="2587" max="2816" width="9" style="4" customWidth="1"/>
    <col min="2817" max="2817" width="1.4921875" style="4" customWidth="1"/>
    <col min="2818" max="2818" width="12.59765625" style="4" customWidth="1"/>
    <col min="2819" max="2819" width="45.09765625" style="4" bestFit="1" customWidth="1"/>
    <col min="2820" max="2820" width="58.19921875" style="4" customWidth="1"/>
    <col min="2821" max="2821" width="64.5" style="4" customWidth="1"/>
    <col min="2822" max="2822" width="50.69921875" style="4" customWidth="1"/>
    <col min="2823" max="2824" width="10.59765625" style="4" customWidth="1"/>
    <col min="2825" max="2825" width="14.5" style="4" customWidth="1"/>
    <col min="2826" max="2835" width="10.59765625" style="4" customWidth="1"/>
    <col min="2836" max="2836" width="4" style="4" customWidth="1"/>
    <col min="2837" max="2837" width="19.5" style="4" customWidth="1"/>
    <col min="2838" max="2838" width="8.796875" style="4" hidden="1" customWidth="1"/>
    <col min="2839" max="2839" width="19.5" style="4" customWidth="1"/>
    <col min="2840" max="2840" width="4.19921875" style="4" customWidth="1"/>
    <col min="2841" max="2841" width="42.59765625" style="4" customWidth="1"/>
    <col min="2842" max="2842" width="24.5" style="4" bestFit="1" customWidth="1"/>
    <col min="2843" max="3072" width="9" style="4" customWidth="1"/>
    <col min="3073" max="3073" width="1.4921875" style="4" customWidth="1"/>
    <col min="3074" max="3074" width="12.59765625" style="4" customWidth="1"/>
    <col min="3075" max="3075" width="45.09765625" style="4" bestFit="1" customWidth="1"/>
    <col min="3076" max="3076" width="58.19921875" style="4" customWidth="1"/>
    <col min="3077" max="3077" width="64.5" style="4" customWidth="1"/>
    <col min="3078" max="3078" width="50.69921875" style="4" customWidth="1"/>
    <col min="3079" max="3080" width="10.59765625" style="4" customWidth="1"/>
    <col min="3081" max="3081" width="14.5" style="4" customWidth="1"/>
    <col min="3082" max="3091" width="10.59765625" style="4" customWidth="1"/>
    <col min="3092" max="3092" width="4" style="4" customWidth="1"/>
    <col min="3093" max="3093" width="19.5" style="4" customWidth="1"/>
    <col min="3094" max="3094" width="8.796875" style="4" hidden="1" customWidth="1"/>
    <col min="3095" max="3095" width="19.5" style="4" customWidth="1"/>
    <col min="3096" max="3096" width="4.19921875" style="4" customWidth="1"/>
    <col min="3097" max="3097" width="42.59765625" style="4" customWidth="1"/>
    <col min="3098" max="3098" width="24.5" style="4" bestFit="1" customWidth="1"/>
    <col min="3099" max="3328" width="9" style="4" customWidth="1"/>
    <col min="3329" max="3329" width="1.4921875" style="4" customWidth="1"/>
    <col min="3330" max="3330" width="12.59765625" style="4" customWidth="1"/>
    <col min="3331" max="3331" width="45.09765625" style="4" bestFit="1" customWidth="1"/>
    <col min="3332" max="3332" width="58.19921875" style="4" customWidth="1"/>
    <col min="3333" max="3333" width="64.5" style="4" customWidth="1"/>
    <col min="3334" max="3334" width="50.69921875" style="4" customWidth="1"/>
    <col min="3335" max="3336" width="10.59765625" style="4" customWidth="1"/>
    <col min="3337" max="3337" width="14.5" style="4" customWidth="1"/>
    <col min="3338" max="3347" width="10.59765625" style="4" customWidth="1"/>
    <col min="3348" max="3348" width="4" style="4" customWidth="1"/>
    <col min="3349" max="3349" width="19.5" style="4" customWidth="1"/>
    <col min="3350" max="3350" width="8.796875" style="4" hidden="1" customWidth="1"/>
    <col min="3351" max="3351" width="19.5" style="4" customWidth="1"/>
    <col min="3352" max="3352" width="4.19921875" style="4" customWidth="1"/>
    <col min="3353" max="3353" width="42.59765625" style="4" customWidth="1"/>
    <col min="3354" max="3354" width="24.5" style="4" bestFit="1" customWidth="1"/>
    <col min="3355" max="3584" width="9" style="4" customWidth="1"/>
    <col min="3585" max="3585" width="1.4921875" style="4" customWidth="1"/>
    <col min="3586" max="3586" width="12.59765625" style="4" customWidth="1"/>
    <col min="3587" max="3587" width="45.09765625" style="4" bestFit="1" customWidth="1"/>
    <col min="3588" max="3588" width="58.19921875" style="4" customWidth="1"/>
    <col min="3589" max="3589" width="64.5" style="4" customWidth="1"/>
    <col min="3590" max="3590" width="50.69921875" style="4" customWidth="1"/>
    <col min="3591" max="3592" width="10.59765625" style="4" customWidth="1"/>
    <col min="3593" max="3593" width="14.5" style="4" customWidth="1"/>
    <col min="3594" max="3603" width="10.59765625" style="4" customWidth="1"/>
    <col min="3604" max="3604" width="4" style="4" customWidth="1"/>
    <col min="3605" max="3605" width="19.5" style="4" customWidth="1"/>
    <col min="3606" max="3606" width="8.796875" style="4" hidden="1" customWidth="1"/>
    <col min="3607" max="3607" width="19.5" style="4" customWidth="1"/>
    <col min="3608" max="3608" width="4.19921875" style="4" customWidth="1"/>
    <col min="3609" max="3609" width="42.59765625" style="4" customWidth="1"/>
    <col min="3610" max="3610" width="24.5" style="4" bestFit="1" customWidth="1"/>
    <col min="3611" max="3840" width="9" style="4" customWidth="1"/>
    <col min="3841" max="3841" width="1.4921875" style="4" customWidth="1"/>
    <col min="3842" max="3842" width="12.59765625" style="4" customWidth="1"/>
    <col min="3843" max="3843" width="45.09765625" style="4" bestFit="1" customWidth="1"/>
    <col min="3844" max="3844" width="58.19921875" style="4" customWidth="1"/>
    <col min="3845" max="3845" width="64.5" style="4" customWidth="1"/>
    <col min="3846" max="3846" width="50.69921875" style="4" customWidth="1"/>
    <col min="3847" max="3848" width="10.59765625" style="4" customWidth="1"/>
    <col min="3849" max="3849" width="14.5" style="4" customWidth="1"/>
    <col min="3850" max="3859" width="10.59765625" style="4" customWidth="1"/>
    <col min="3860" max="3860" width="4" style="4" customWidth="1"/>
    <col min="3861" max="3861" width="19.5" style="4" customWidth="1"/>
    <col min="3862" max="3862" width="8.796875" style="4" hidden="1" customWidth="1"/>
    <col min="3863" max="3863" width="19.5" style="4" customWidth="1"/>
    <col min="3864" max="3864" width="4.19921875" style="4" customWidth="1"/>
    <col min="3865" max="3865" width="42.59765625" style="4" customWidth="1"/>
    <col min="3866" max="3866" width="24.5" style="4" bestFit="1" customWidth="1"/>
    <col min="3867" max="4096" width="9" style="4" customWidth="1"/>
    <col min="4097" max="4097" width="1.4921875" style="4" customWidth="1"/>
    <col min="4098" max="4098" width="12.59765625" style="4" customWidth="1"/>
    <col min="4099" max="4099" width="45.09765625" style="4" bestFit="1" customWidth="1"/>
    <col min="4100" max="4100" width="58.19921875" style="4" customWidth="1"/>
    <col min="4101" max="4101" width="64.5" style="4" customWidth="1"/>
    <col min="4102" max="4102" width="50.69921875" style="4" customWidth="1"/>
    <col min="4103" max="4104" width="10.59765625" style="4" customWidth="1"/>
    <col min="4105" max="4105" width="14.5" style="4" customWidth="1"/>
    <col min="4106" max="4115" width="10.59765625" style="4" customWidth="1"/>
    <col min="4116" max="4116" width="4" style="4" customWidth="1"/>
    <col min="4117" max="4117" width="19.5" style="4" customWidth="1"/>
    <col min="4118" max="4118" width="8.796875" style="4" hidden="1" customWidth="1"/>
    <col min="4119" max="4119" width="19.5" style="4" customWidth="1"/>
    <col min="4120" max="4120" width="4.19921875" style="4" customWidth="1"/>
    <col min="4121" max="4121" width="42.59765625" style="4" customWidth="1"/>
    <col min="4122" max="4122" width="24.5" style="4" bestFit="1" customWidth="1"/>
    <col min="4123" max="4352" width="9" style="4" customWidth="1"/>
    <col min="4353" max="4353" width="1.4921875" style="4" customWidth="1"/>
    <col min="4354" max="4354" width="12.59765625" style="4" customWidth="1"/>
    <col min="4355" max="4355" width="45.09765625" style="4" bestFit="1" customWidth="1"/>
    <col min="4356" max="4356" width="58.19921875" style="4" customWidth="1"/>
    <col min="4357" max="4357" width="64.5" style="4" customWidth="1"/>
    <col min="4358" max="4358" width="50.69921875" style="4" customWidth="1"/>
    <col min="4359" max="4360" width="10.59765625" style="4" customWidth="1"/>
    <col min="4361" max="4361" width="14.5" style="4" customWidth="1"/>
    <col min="4362" max="4371" width="10.59765625" style="4" customWidth="1"/>
    <col min="4372" max="4372" width="4" style="4" customWidth="1"/>
    <col min="4373" max="4373" width="19.5" style="4" customWidth="1"/>
    <col min="4374" max="4374" width="8.796875" style="4" hidden="1" customWidth="1"/>
    <col min="4375" max="4375" width="19.5" style="4" customWidth="1"/>
    <col min="4376" max="4376" width="4.19921875" style="4" customWidth="1"/>
    <col min="4377" max="4377" width="42.59765625" style="4" customWidth="1"/>
    <col min="4378" max="4378" width="24.5" style="4" bestFit="1" customWidth="1"/>
    <col min="4379" max="4608" width="9" style="4" customWidth="1"/>
    <col min="4609" max="4609" width="1.4921875" style="4" customWidth="1"/>
    <col min="4610" max="4610" width="12.59765625" style="4" customWidth="1"/>
    <col min="4611" max="4611" width="45.09765625" style="4" bestFit="1" customWidth="1"/>
    <col min="4612" max="4612" width="58.19921875" style="4" customWidth="1"/>
    <col min="4613" max="4613" width="64.5" style="4" customWidth="1"/>
    <col min="4614" max="4614" width="50.69921875" style="4" customWidth="1"/>
    <col min="4615" max="4616" width="10.59765625" style="4" customWidth="1"/>
    <col min="4617" max="4617" width="14.5" style="4" customWidth="1"/>
    <col min="4618" max="4627" width="10.59765625" style="4" customWidth="1"/>
    <col min="4628" max="4628" width="4" style="4" customWidth="1"/>
    <col min="4629" max="4629" width="19.5" style="4" customWidth="1"/>
    <col min="4630" max="4630" width="8.796875" style="4" hidden="1" customWidth="1"/>
    <col min="4631" max="4631" width="19.5" style="4" customWidth="1"/>
    <col min="4632" max="4632" width="4.19921875" style="4" customWidth="1"/>
    <col min="4633" max="4633" width="42.59765625" style="4" customWidth="1"/>
    <col min="4634" max="4634" width="24.5" style="4" bestFit="1" customWidth="1"/>
    <col min="4635" max="4864" width="9" style="4" customWidth="1"/>
    <col min="4865" max="4865" width="1.4921875" style="4" customWidth="1"/>
    <col min="4866" max="4866" width="12.59765625" style="4" customWidth="1"/>
    <col min="4867" max="4867" width="45.09765625" style="4" bestFit="1" customWidth="1"/>
    <col min="4868" max="4868" width="58.19921875" style="4" customWidth="1"/>
    <col min="4869" max="4869" width="64.5" style="4" customWidth="1"/>
    <col min="4870" max="4870" width="50.69921875" style="4" customWidth="1"/>
    <col min="4871" max="4872" width="10.59765625" style="4" customWidth="1"/>
    <col min="4873" max="4873" width="14.5" style="4" customWidth="1"/>
    <col min="4874" max="4883" width="10.59765625" style="4" customWidth="1"/>
    <col min="4884" max="4884" width="4" style="4" customWidth="1"/>
    <col min="4885" max="4885" width="19.5" style="4" customWidth="1"/>
    <col min="4886" max="4886" width="8.796875" style="4" hidden="1" customWidth="1"/>
    <col min="4887" max="4887" width="19.5" style="4" customWidth="1"/>
    <col min="4888" max="4888" width="4.19921875" style="4" customWidth="1"/>
    <col min="4889" max="4889" width="42.59765625" style="4" customWidth="1"/>
    <col min="4890" max="4890" width="24.5" style="4" bestFit="1" customWidth="1"/>
    <col min="4891" max="5120" width="9" style="4" customWidth="1"/>
    <col min="5121" max="5121" width="1.4921875" style="4" customWidth="1"/>
    <col min="5122" max="5122" width="12.59765625" style="4" customWidth="1"/>
    <col min="5123" max="5123" width="45.09765625" style="4" bestFit="1" customWidth="1"/>
    <col min="5124" max="5124" width="58.19921875" style="4" customWidth="1"/>
    <col min="5125" max="5125" width="64.5" style="4" customWidth="1"/>
    <col min="5126" max="5126" width="50.69921875" style="4" customWidth="1"/>
    <col min="5127" max="5128" width="10.59765625" style="4" customWidth="1"/>
    <col min="5129" max="5129" width="14.5" style="4" customWidth="1"/>
    <col min="5130" max="5139" width="10.59765625" style="4" customWidth="1"/>
    <col min="5140" max="5140" width="4" style="4" customWidth="1"/>
    <col min="5141" max="5141" width="19.5" style="4" customWidth="1"/>
    <col min="5142" max="5142" width="8.796875" style="4" hidden="1" customWidth="1"/>
    <col min="5143" max="5143" width="19.5" style="4" customWidth="1"/>
    <col min="5144" max="5144" width="4.19921875" style="4" customWidth="1"/>
    <col min="5145" max="5145" width="42.59765625" style="4" customWidth="1"/>
    <col min="5146" max="5146" width="24.5" style="4" bestFit="1" customWidth="1"/>
    <col min="5147" max="5376" width="9" style="4" customWidth="1"/>
    <col min="5377" max="5377" width="1.4921875" style="4" customWidth="1"/>
    <col min="5378" max="5378" width="12.59765625" style="4" customWidth="1"/>
    <col min="5379" max="5379" width="45.09765625" style="4" bestFit="1" customWidth="1"/>
    <col min="5380" max="5380" width="58.19921875" style="4" customWidth="1"/>
    <col min="5381" max="5381" width="64.5" style="4" customWidth="1"/>
    <col min="5382" max="5382" width="50.69921875" style="4" customWidth="1"/>
    <col min="5383" max="5384" width="10.59765625" style="4" customWidth="1"/>
    <col min="5385" max="5385" width="14.5" style="4" customWidth="1"/>
    <col min="5386" max="5395" width="10.59765625" style="4" customWidth="1"/>
    <col min="5396" max="5396" width="4" style="4" customWidth="1"/>
    <col min="5397" max="5397" width="19.5" style="4" customWidth="1"/>
    <col min="5398" max="5398" width="8.796875" style="4" hidden="1" customWidth="1"/>
    <col min="5399" max="5399" width="19.5" style="4" customWidth="1"/>
    <col min="5400" max="5400" width="4.19921875" style="4" customWidth="1"/>
    <col min="5401" max="5401" width="42.59765625" style="4" customWidth="1"/>
    <col min="5402" max="5402" width="24.5" style="4" bestFit="1" customWidth="1"/>
    <col min="5403" max="5632" width="9" style="4" customWidth="1"/>
    <col min="5633" max="5633" width="1.4921875" style="4" customWidth="1"/>
    <col min="5634" max="5634" width="12.59765625" style="4" customWidth="1"/>
    <col min="5635" max="5635" width="45.09765625" style="4" bestFit="1" customWidth="1"/>
    <col min="5636" max="5636" width="58.19921875" style="4" customWidth="1"/>
    <col min="5637" max="5637" width="64.5" style="4" customWidth="1"/>
    <col min="5638" max="5638" width="50.69921875" style="4" customWidth="1"/>
    <col min="5639" max="5640" width="10.59765625" style="4" customWidth="1"/>
    <col min="5641" max="5641" width="14.5" style="4" customWidth="1"/>
    <col min="5642" max="5651" width="10.59765625" style="4" customWidth="1"/>
    <col min="5652" max="5652" width="4" style="4" customWidth="1"/>
    <col min="5653" max="5653" width="19.5" style="4" customWidth="1"/>
    <col min="5654" max="5654" width="8.796875" style="4" hidden="1" customWidth="1"/>
    <col min="5655" max="5655" width="19.5" style="4" customWidth="1"/>
    <col min="5656" max="5656" width="4.19921875" style="4" customWidth="1"/>
    <col min="5657" max="5657" width="42.59765625" style="4" customWidth="1"/>
    <col min="5658" max="5658" width="24.5" style="4" bestFit="1" customWidth="1"/>
    <col min="5659" max="5888" width="9" style="4" customWidth="1"/>
    <col min="5889" max="5889" width="1.4921875" style="4" customWidth="1"/>
    <col min="5890" max="5890" width="12.59765625" style="4" customWidth="1"/>
    <col min="5891" max="5891" width="45.09765625" style="4" bestFit="1" customWidth="1"/>
    <col min="5892" max="5892" width="58.19921875" style="4" customWidth="1"/>
    <col min="5893" max="5893" width="64.5" style="4" customWidth="1"/>
    <col min="5894" max="5894" width="50.69921875" style="4" customWidth="1"/>
    <col min="5895" max="5896" width="10.59765625" style="4" customWidth="1"/>
    <col min="5897" max="5897" width="14.5" style="4" customWidth="1"/>
    <col min="5898" max="5907" width="10.59765625" style="4" customWidth="1"/>
    <col min="5908" max="5908" width="4" style="4" customWidth="1"/>
    <col min="5909" max="5909" width="19.5" style="4" customWidth="1"/>
    <col min="5910" max="5910" width="8.796875" style="4" hidden="1" customWidth="1"/>
    <col min="5911" max="5911" width="19.5" style="4" customWidth="1"/>
    <col min="5912" max="5912" width="4.19921875" style="4" customWidth="1"/>
    <col min="5913" max="5913" width="42.59765625" style="4" customWidth="1"/>
    <col min="5914" max="5914" width="24.5" style="4" bestFit="1" customWidth="1"/>
    <col min="5915" max="6144" width="9" style="4" customWidth="1"/>
    <col min="6145" max="6145" width="1.4921875" style="4" customWidth="1"/>
    <col min="6146" max="6146" width="12.59765625" style="4" customWidth="1"/>
    <col min="6147" max="6147" width="45.09765625" style="4" bestFit="1" customWidth="1"/>
    <col min="6148" max="6148" width="58.19921875" style="4" customWidth="1"/>
    <col min="6149" max="6149" width="64.5" style="4" customWidth="1"/>
    <col min="6150" max="6150" width="50.69921875" style="4" customWidth="1"/>
    <col min="6151" max="6152" width="10.59765625" style="4" customWidth="1"/>
    <col min="6153" max="6153" width="14.5" style="4" customWidth="1"/>
    <col min="6154" max="6163" width="10.59765625" style="4" customWidth="1"/>
    <col min="6164" max="6164" width="4" style="4" customWidth="1"/>
    <col min="6165" max="6165" width="19.5" style="4" customWidth="1"/>
    <col min="6166" max="6166" width="8.796875" style="4" hidden="1" customWidth="1"/>
    <col min="6167" max="6167" width="19.5" style="4" customWidth="1"/>
    <col min="6168" max="6168" width="4.19921875" style="4" customWidth="1"/>
    <col min="6169" max="6169" width="42.59765625" style="4" customWidth="1"/>
    <col min="6170" max="6170" width="24.5" style="4" bestFit="1" customWidth="1"/>
    <col min="6171" max="6400" width="9" style="4" customWidth="1"/>
    <col min="6401" max="6401" width="1.4921875" style="4" customWidth="1"/>
    <col min="6402" max="6402" width="12.59765625" style="4" customWidth="1"/>
    <col min="6403" max="6403" width="45.09765625" style="4" bestFit="1" customWidth="1"/>
    <col min="6404" max="6404" width="58.19921875" style="4" customWidth="1"/>
    <col min="6405" max="6405" width="64.5" style="4" customWidth="1"/>
    <col min="6406" max="6406" width="50.69921875" style="4" customWidth="1"/>
    <col min="6407" max="6408" width="10.59765625" style="4" customWidth="1"/>
    <col min="6409" max="6409" width="14.5" style="4" customWidth="1"/>
    <col min="6410" max="6419" width="10.59765625" style="4" customWidth="1"/>
    <col min="6420" max="6420" width="4" style="4" customWidth="1"/>
    <col min="6421" max="6421" width="19.5" style="4" customWidth="1"/>
    <col min="6422" max="6422" width="8.796875" style="4" hidden="1" customWidth="1"/>
    <col min="6423" max="6423" width="19.5" style="4" customWidth="1"/>
    <col min="6424" max="6424" width="4.19921875" style="4" customWidth="1"/>
    <col min="6425" max="6425" width="42.59765625" style="4" customWidth="1"/>
    <col min="6426" max="6426" width="24.5" style="4" bestFit="1" customWidth="1"/>
    <col min="6427" max="6656" width="9" style="4" customWidth="1"/>
    <col min="6657" max="6657" width="1.4921875" style="4" customWidth="1"/>
    <col min="6658" max="6658" width="12.59765625" style="4" customWidth="1"/>
    <col min="6659" max="6659" width="45.09765625" style="4" bestFit="1" customWidth="1"/>
    <col min="6660" max="6660" width="58.19921875" style="4" customWidth="1"/>
    <col min="6661" max="6661" width="64.5" style="4" customWidth="1"/>
    <col min="6662" max="6662" width="50.69921875" style="4" customWidth="1"/>
    <col min="6663" max="6664" width="10.59765625" style="4" customWidth="1"/>
    <col min="6665" max="6665" width="14.5" style="4" customWidth="1"/>
    <col min="6666" max="6675" width="10.59765625" style="4" customWidth="1"/>
    <col min="6676" max="6676" width="4" style="4" customWidth="1"/>
    <col min="6677" max="6677" width="19.5" style="4" customWidth="1"/>
    <col min="6678" max="6678" width="8.796875" style="4" hidden="1" customWidth="1"/>
    <col min="6679" max="6679" width="19.5" style="4" customWidth="1"/>
    <col min="6680" max="6680" width="4.19921875" style="4" customWidth="1"/>
    <col min="6681" max="6681" width="42.59765625" style="4" customWidth="1"/>
    <col min="6682" max="6682" width="24.5" style="4" bestFit="1" customWidth="1"/>
    <col min="6683" max="6912" width="9" style="4" customWidth="1"/>
    <col min="6913" max="6913" width="1.4921875" style="4" customWidth="1"/>
    <col min="6914" max="6914" width="12.59765625" style="4" customWidth="1"/>
    <col min="6915" max="6915" width="45.09765625" style="4" bestFit="1" customWidth="1"/>
    <col min="6916" max="6916" width="58.19921875" style="4" customWidth="1"/>
    <col min="6917" max="6917" width="64.5" style="4" customWidth="1"/>
    <col min="6918" max="6918" width="50.69921875" style="4" customWidth="1"/>
    <col min="6919" max="6920" width="10.59765625" style="4" customWidth="1"/>
    <col min="6921" max="6921" width="14.5" style="4" customWidth="1"/>
    <col min="6922" max="6931" width="10.59765625" style="4" customWidth="1"/>
    <col min="6932" max="6932" width="4" style="4" customWidth="1"/>
    <col min="6933" max="6933" width="19.5" style="4" customWidth="1"/>
    <col min="6934" max="6934" width="8.796875" style="4" hidden="1" customWidth="1"/>
    <col min="6935" max="6935" width="19.5" style="4" customWidth="1"/>
    <col min="6936" max="6936" width="4.19921875" style="4" customWidth="1"/>
    <col min="6937" max="6937" width="42.59765625" style="4" customWidth="1"/>
    <col min="6938" max="6938" width="24.5" style="4" bestFit="1" customWidth="1"/>
    <col min="6939" max="7168" width="9" style="4" customWidth="1"/>
    <col min="7169" max="7169" width="1.4921875" style="4" customWidth="1"/>
    <col min="7170" max="7170" width="12.59765625" style="4" customWidth="1"/>
    <col min="7171" max="7171" width="45.09765625" style="4" bestFit="1" customWidth="1"/>
    <col min="7172" max="7172" width="58.19921875" style="4" customWidth="1"/>
    <col min="7173" max="7173" width="64.5" style="4" customWidth="1"/>
    <col min="7174" max="7174" width="50.69921875" style="4" customWidth="1"/>
    <col min="7175" max="7176" width="10.59765625" style="4" customWidth="1"/>
    <col min="7177" max="7177" width="14.5" style="4" customWidth="1"/>
    <col min="7178" max="7187" width="10.59765625" style="4" customWidth="1"/>
    <col min="7188" max="7188" width="4" style="4" customWidth="1"/>
    <col min="7189" max="7189" width="19.5" style="4" customWidth="1"/>
    <col min="7190" max="7190" width="8.796875" style="4" hidden="1" customWidth="1"/>
    <col min="7191" max="7191" width="19.5" style="4" customWidth="1"/>
    <col min="7192" max="7192" width="4.19921875" style="4" customWidth="1"/>
    <col min="7193" max="7193" width="42.59765625" style="4" customWidth="1"/>
    <col min="7194" max="7194" width="24.5" style="4" bestFit="1" customWidth="1"/>
    <col min="7195" max="7424" width="9" style="4" customWidth="1"/>
    <col min="7425" max="7425" width="1.4921875" style="4" customWidth="1"/>
    <col min="7426" max="7426" width="12.59765625" style="4" customWidth="1"/>
    <col min="7427" max="7427" width="45.09765625" style="4" bestFit="1" customWidth="1"/>
    <col min="7428" max="7428" width="58.19921875" style="4" customWidth="1"/>
    <col min="7429" max="7429" width="64.5" style="4" customWidth="1"/>
    <col min="7430" max="7430" width="50.69921875" style="4" customWidth="1"/>
    <col min="7431" max="7432" width="10.59765625" style="4" customWidth="1"/>
    <col min="7433" max="7433" width="14.5" style="4" customWidth="1"/>
    <col min="7434" max="7443" width="10.59765625" style="4" customWidth="1"/>
    <col min="7444" max="7444" width="4" style="4" customWidth="1"/>
    <col min="7445" max="7445" width="19.5" style="4" customWidth="1"/>
    <col min="7446" max="7446" width="8.796875" style="4" hidden="1" customWidth="1"/>
    <col min="7447" max="7447" width="19.5" style="4" customWidth="1"/>
    <col min="7448" max="7448" width="4.19921875" style="4" customWidth="1"/>
    <col min="7449" max="7449" width="42.59765625" style="4" customWidth="1"/>
    <col min="7450" max="7450" width="24.5" style="4" bestFit="1" customWidth="1"/>
    <col min="7451" max="7680" width="9" style="4" customWidth="1"/>
    <col min="7681" max="7681" width="1.4921875" style="4" customWidth="1"/>
    <col min="7682" max="7682" width="12.59765625" style="4" customWidth="1"/>
    <col min="7683" max="7683" width="45.09765625" style="4" bestFit="1" customWidth="1"/>
    <col min="7684" max="7684" width="58.19921875" style="4" customWidth="1"/>
    <col min="7685" max="7685" width="64.5" style="4" customWidth="1"/>
    <col min="7686" max="7686" width="50.69921875" style="4" customWidth="1"/>
    <col min="7687" max="7688" width="10.59765625" style="4" customWidth="1"/>
    <col min="7689" max="7689" width="14.5" style="4" customWidth="1"/>
    <col min="7690" max="7699" width="10.59765625" style="4" customWidth="1"/>
    <col min="7700" max="7700" width="4" style="4" customWidth="1"/>
    <col min="7701" max="7701" width="19.5" style="4" customWidth="1"/>
    <col min="7702" max="7702" width="8.796875" style="4" hidden="1" customWidth="1"/>
    <col min="7703" max="7703" width="19.5" style="4" customWidth="1"/>
    <col min="7704" max="7704" width="4.19921875" style="4" customWidth="1"/>
    <col min="7705" max="7705" width="42.59765625" style="4" customWidth="1"/>
    <col min="7706" max="7706" width="24.5" style="4" bestFit="1" customWidth="1"/>
    <col min="7707" max="7936" width="9" style="4" customWidth="1"/>
    <col min="7937" max="7937" width="1.4921875" style="4" customWidth="1"/>
    <col min="7938" max="7938" width="12.59765625" style="4" customWidth="1"/>
    <col min="7939" max="7939" width="45.09765625" style="4" bestFit="1" customWidth="1"/>
    <col min="7940" max="7940" width="58.19921875" style="4" customWidth="1"/>
    <col min="7941" max="7941" width="64.5" style="4" customWidth="1"/>
    <col min="7942" max="7942" width="50.69921875" style="4" customWidth="1"/>
    <col min="7943" max="7944" width="10.59765625" style="4" customWidth="1"/>
    <col min="7945" max="7945" width="14.5" style="4" customWidth="1"/>
    <col min="7946" max="7955" width="10.59765625" style="4" customWidth="1"/>
    <col min="7956" max="7956" width="4" style="4" customWidth="1"/>
    <col min="7957" max="7957" width="19.5" style="4" customWidth="1"/>
    <col min="7958" max="7958" width="8.796875" style="4" hidden="1" customWidth="1"/>
    <col min="7959" max="7959" width="19.5" style="4" customWidth="1"/>
    <col min="7960" max="7960" width="4.19921875" style="4" customWidth="1"/>
    <col min="7961" max="7961" width="42.59765625" style="4" customWidth="1"/>
    <col min="7962" max="7962" width="24.5" style="4" bestFit="1" customWidth="1"/>
    <col min="7963" max="8192" width="9" style="4" customWidth="1"/>
    <col min="8193" max="8193" width="1.4921875" style="4" customWidth="1"/>
    <col min="8194" max="8194" width="12.59765625" style="4" customWidth="1"/>
    <col min="8195" max="8195" width="45.09765625" style="4" bestFit="1" customWidth="1"/>
    <col min="8196" max="8196" width="58.19921875" style="4" customWidth="1"/>
    <col min="8197" max="8197" width="64.5" style="4" customWidth="1"/>
    <col min="8198" max="8198" width="50.69921875" style="4" customWidth="1"/>
    <col min="8199" max="8200" width="10.59765625" style="4" customWidth="1"/>
    <col min="8201" max="8201" width="14.5" style="4" customWidth="1"/>
    <col min="8202" max="8211" width="10.59765625" style="4" customWidth="1"/>
    <col min="8212" max="8212" width="4" style="4" customWidth="1"/>
    <col min="8213" max="8213" width="19.5" style="4" customWidth="1"/>
    <col min="8214" max="8214" width="8.796875" style="4" hidden="1" customWidth="1"/>
    <col min="8215" max="8215" width="19.5" style="4" customWidth="1"/>
    <col min="8216" max="8216" width="4.19921875" style="4" customWidth="1"/>
    <col min="8217" max="8217" width="42.59765625" style="4" customWidth="1"/>
    <col min="8218" max="8218" width="24.5" style="4" bestFit="1" customWidth="1"/>
    <col min="8219" max="8448" width="9" style="4" customWidth="1"/>
    <col min="8449" max="8449" width="1.4921875" style="4" customWidth="1"/>
    <col min="8450" max="8450" width="12.59765625" style="4" customWidth="1"/>
    <col min="8451" max="8451" width="45.09765625" style="4" bestFit="1" customWidth="1"/>
    <col min="8452" max="8452" width="58.19921875" style="4" customWidth="1"/>
    <col min="8453" max="8453" width="64.5" style="4" customWidth="1"/>
    <col min="8454" max="8454" width="50.69921875" style="4" customWidth="1"/>
    <col min="8455" max="8456" width="10.59765625" style="4" customWidth="1"/>
    <col min="8457" max="8457" width="14.5" style="4" customWidth="1"/>
    <col min="8458" max="8467" width="10.59765625" style="4" customWidth="1"/>
    <col min="8468" max="8468" width="4" style="4" customWidth="1"/>
    <col min="8469" max="8469" width="19.5" style="4" customWidth="1"/>
    <col min="8470" max="8470" width="8.796875" style="4" hidden="1" customWidth="1"/>
    <col min="8471" max="8471" width="19.5" style="4" customWidth="1"/>
    <col min="8472" max="8472" width="4.19921875" style="4" customWidth="1"/>
    <col min="8473" max="8473" width="42.59765625" style="4" customWidth="1"/>
    <col min="8474" max="8474" width="24.5" style="4" bestFit="1" customWidth="1"/>
    <col min="8475" max="8704" width="9" style="4" customWidth="1"/>
    <col min="8705" max="8705" width="1.4921875" style="4" customWidth="1"/>
    <col min="8706" max="8706" width="12.59765625" style="4" customWidth="1"/>
    <col min="8707" max="8707" width="45.09765625" style="4" bestFit="1" customWidth="1"/>
    <col min="8708" max="8708" width="58.19921875" style="4" customWidth="1"/>
    <col min="8709" max="8709" width="64.5" style="4" customWidth="1"/>
    <col min="8710" max="8710" width="50.69921875" style="4" customWidth="1"/>
    <col min="8711" max="8712" width="10.59765625" style="4" customWidth="1"/>
    <col min="8713" max="8713" width="14.5" style="4" customWidth="1"/>
    <col min="8714" max="8723" width="10.59765625" style="4" customWidth="1"/>
    <col min="8724" max="8724" width="4" style="4" customWidth="1"/>
    <col min="8725" max="8725" width="19.5" style="4" customWidth="1"/>
    <col min="8726" max="8726" width="8.796875" style="4" hidden="1" customWidth="1"/>
    <col min="8727" max="8727" width="19.5" style="4" customWidth="1"/>
    <col min="8728" max="8728" width="4.19921875" style="4" customWidth="1"/>
    <col min="8729" max="8729" width="42.59765625" style="4" customWidth="1"/>
    <col min="8730" max="8730" width="24.5" style="4" bestFit="1" customWidth="1"/>
    <col min="8731" max="8960" width="9" style="4" customWidth="1"/>
    <col min="8961" max="8961" width="1.4921875" style="4" customWidth="1"/>
    <col min="8962" max="8962" width="12.59765625" style="4" customWidth="1"/>
    <col min="8963" max="8963" width="45.09765625" style="4" bestFit="1" customWidth="1"/>
    <col min="8964" max="8964" width="58.19921875" style="4" customWidth="1"/>
    <col min="8965" max="8965" width="64.5" style="4" customWidth="1"/>
    <col min="8966" max="8966" width="50.69921875" style="4" customWidth="1"/>
    <col min="8967" max="8968" width="10.59765625" style="4" customWidth="1"/>
    <col min="8969" max="8969" width="14.5" style="4" customWidth="1"/>
    <col min="8970" max="8979" width="10.59765625" style="4" customWidth="1"/>
    <col min="8980" max="8980" width="4" style="4" customWidth="1"/>
    <col min="8981" max="8981" width="19.5" style="4" customWidth="1"/>
    <col min="8982" max="8982" width="8.796875" style="4" hidden="1" customWidth="1"/>
    <col min="8983" max="8983" width="19.5" style="4" customWidth="1"/>
    <col min="8984" max="8984" width="4.19921875" style="4" customWidth="1"/>
    <col min="8985" max="8985" width="42.59765625" style="4" customWidth="1"/>
    <col min="8986" max="8986" width="24.5" style="4" bestFit="1" customWidth="1"/>
    <col min="8987" max="9216" width="9" style="4" customWidth="1"/>
    <col min="9217" max="9217" width="1.4921875" style="4" customWidth="1"/>
    <col min="9218" max="9218" width="12.59765625" style="4" customWidth="1"/>
    <col min="9219" max="9219" width="45.09765625" style="4" bestFit="1" customWidth="1"/>
    <col min="9220" max="9220" width="58.19921875" style="4" customWidth="1"/>
    <col min="9221" max="9221" width="64.5" style="4" customWidth="1"/>
    <col min="9222" max="9222" width="50.69921875" style="4" customWidth="1"/>
    <col min="9223" max="9224" width="10.59765625" style="4" customWidth="1"/>
    <col min="9225" max="9225" width="14.5" style="4" customWidth="1"/>
    <col min="9226" max="9235" width="10.59765625" style="4" customWidth="1"/>
    <col min="9236" max="9236" width="4" style="4" customWidth="1"/>
    <col min="9237" max="9237" width="19.5" style="4" customWidth="1"/>
    <col min="9238" max="9238" width="8.796875" style="4" hidden="1" customWidth="1"/>
    <col min="9239" max="9239" width="19.5" style="4" customWidth="1"/>
    <col min="9240" max="9240" width="4.19921875" style="4" customWidth="1"/>
    <col min="9241" max="9241" width="42.59765625" style="4" customWidth="1"/>
    <col min="9242" max="9242" width="24.5" style="4" bestFit="1" customWidth="1"/>
    <col min="9243" max="9472" width="9" style="4" customWidth="1"/>
    <col min="9473" max="9473" width="1.4921875" style="4" customWidth="1"/>
    <col min="9474" max="9474" width="12.59765625" style="4" customWidth="1"/>
    <col min="9475" max="9475" width="45.09765625" style="4" bestFit="1" customWidth="1"/>
    <col min="9476" max="9476" width="58.19921875" style="4" customWidth="1"/>
    <col min="9477" max="9477" width="64.5" style="4" customWidth="1"/>
    <col min="9478" max="9478" width="50.69921875" style="4" customWidth="1"/>
    <col min="9479" max="9480" width="10.59765625" style="4" customWidth="1"/>
    <col min="9481" max="9481" width="14.5" style="4" customWidth="1"/>
    <col min="9482" max="9491" width="10.59765625" style="4" customWidth="1"/>
    <col min="9492" max="9492" width="4" style="4" customWidth="1"/>
    <col min="9493" max="9493" width="19.5" style="4" customWidth="1"/>
    <col min="9494" max="9494" width="8.796875" style="4" hidden="1" customWidth="1"/>
    <col min="9495" max="9495" width="19.5" style="4" customWidth="1"/>
    <col min="9496" max="9496" width="4.19921875" style="4" customWidth="1"/>
    <col min="9497" max="9497" width="42.59765625" style="4" customWidth="1"/>
    <col min="9498" max="9498" width="24.5" style="4" bestFit="1" customWidth="1"/>
    <col min="9499" max="9728" width="9" style="4" customWidth="1"/>
    <col min="9729" max="9729" width="1.4921875" style="4" customWidth="1"/>
    <col min="9730" max="9730" width="12.59765625" style="4" customWidth="1"/>
    <col min="9731" max="9731" width="45.09765625" style="4" bestFit="1" customWidth="1"/>
    <col min="9732" max="9732" width="58.19921875" style="4" customWidth="1"/>
    <col min="9733" max="9733" width="64.5" style="4" customWidth="1"/>
    <col min="9734" max="9734" width="50.69921875" style="4" customWidth="1"/>
    <col min="9735" max="9736" width="10.59765625" style="4" customWidth="1"/>
    <col min="9737" max="9737" width="14.5" style="4" customWidth="1"/>
    <col min="9738" max="9747" width="10.59765625" style="4" customWidth="1"/>
    <col min="9748" max="9748" width="4" style="4" customWidth="1"/>
    <col min="9749" max="9749" width="19.5" style="4" customWidth="1"/>
    <col min="9750" max="9750" width="8.796875" style="4" hidden="1" customWidth="1"/>
    <col min="9751" max="9751" width="19.5" style="4" customWidth="1"/>
    <col min="9752" max="9752" width="4.19921875" style="4" customWidth="1"/>
    <col min="9753" max="9753" width="42.59765625" style="4" customWidth="1"/>
    <col min="9754" max="9754" width="24.5" style="4" bestFit="1" customWidth="1"/>
    <col min="9755" max="9984" width="9" style="4" customWidth="1"/>
    <col min="9985" max="9985" width="1.4921875" style="4" customWidth="1"/>
    <col min="9986" max="9986" width="12.59765625" style="4" customWidth="1"/>
    <col min="9987" max="9987" width="45.09765625" style="4" bestFit="1" customWidth="1"/>
    <col min="9988" max="9988" width="58.19921875" style="4" customWidth="1"/>
    <col min="9989" max="9989" width="64.5" style="4" customWidth="1"/>
    <col min="9990" max="9990" width="50.69921875" style="4" customWidth="1"/>
    <col min="9991" max="9992" width="10.59765625" style="4" customWidth="1"/>
    <col min="9993" max="9993" width="14.5" style="4" customWidth="1"/>
    <col min="9994" max="10003" width="10.59765625" style="4" customWidth="1"/>
    <col min="10004" max="10004" width="4" style="4" customWidth="1"/>
    <col min="10005" max="10005" width="19.5" style="4" customWidth="1"/>
    <col min="10006" max="10006" width="8.796875" style="4" hidden="1" customWidth="1"/>
    <col min="10007" max="10007" width="19.5" style="4" customWidth="1"/>
    <col min="10008" max="10008" width="4.19921875" style="4" customWidth="1"/>
    <col min="10009" max="10009" width="42.59765625" style="4" customWidth="1"/>
    <col min="10010" max="10010" width="24.5" style="4" bestFit="1" customWidth="1"/>
    <col min="10011" max="10240" width="9" style="4" customWidth="1"/>
    <col min="10241" max="10241" width="1.4921875" style="4" customWidth="1"/>
    <col min="10242" max="10242" width="12.59765625" style="4" customWidth="1"/>
    <col min="10243" max="10243" width="45.09765625" style="4" bestFit="1" customWidth="1"/>
    <col min="10244" max="10244" width="58.19921875" style="4" customWidth="1"/>
    <col min="10245" max="10245" width="64.5" style="4" customWidth="1"/>
    <col min="10246" max="10246" width="50.69921875" style="4" customWidth="1"/>
    <col min="10247" max="10248" width="10.59765625" style="4" customWidth="1"/>
    <col min="10249" max="10249" width="14.5" style="4" customWidth="1"/>
    <col min="10250" max="10259" width="10.59765625" style="4" customWidth="1"/>
    <col min="10260" max="10260" width="4" style="4" customWidth="1"/>
    <col min="10261" max="10261" width="19.5" style="4" customWidth="1"/>
    <col min="10262" max="10262" width="8.796875" style="4" hidden="1" customWidth="1"/>
    <col min="10263" max="10263" width="19.5" style="4" customWidth="1"/>
    <col min="10264" max="10264" width="4.19921875" style="4" customWidth="1"/>
    <col min="10265" max="10265" width="42.59765625" style="4" customWidth="1"/>
    <col min="10266" max="10266" width="24.5" style="4" bestFit="1" customWidth="1"/>
    <col min="10267" max="10496" width="9" style="4" customWidth="1"/>
    <col min="10497" max="10497" width="1.4921875" style="4" customWidth="1"/>
    <col min="10498" max="10498" width="12.59765625" style="4" customWidth="1"/>
    <col min="10499" max="10499" width="45.09765625" style="4" bestFit="1" customWidth="1"/>
    <col min="10500" max="10500" width="58.19921875" style="4" customWidth="1"/>
    <col min="10501" max="10501" width="64.5" style="4" customWidth="1"/>
    <col min="10502" max="10502" width="50.69921875" style="4" customWidth="1"/>
    <col min="10503" max="10504" width="10.59765625" style="4" customWidth="1"/>
    <col min="10505" max="10505" width="14.5" style="4" customWidth="1"/>
    <col min="10506" max="10515" width="10.59765625" style="4" customWidth="1"/>
    <col min="10516" max="10516" width="4" style="4" customWidth="1"/>
    <col min="10517" max="10517" width="19.5" style="4" customWidth="1"/>
    <col min="10518" max="10518" width="8.796875" style="4" hidden="1" customWidth="1"/>
    <col min="10519" max="10519" width="19.5" style="4" customWidth="1"/>
    <col min="10520" max="10520" width="4.19921875" style="4" customWidth="1"/>
    <col min="10521" max="10521" width="42.59765625" style="4" customWidth="1"/>
    <col min="10522" max="10522" width="24.5" style="4" bestFit="1" customWidth="1"/>
    <col min="10523" max="10752" width="9" style="4" customWidth="1"/>
    <col min="10753" max="10753" width="1.4921875" style="4" customWidth="1"/>
    <col min="10754" max="10754" width="12.59765625" style="4" customWidth="1"/>
    <col min="10755" max="10755" width="45.09765625" style="4" bestFit="1" customWidth="1"/>
    <col min="10756" max="10756" width="58.19921875" style="4" customWidth="1"/>
    <col min="10757" max="10757" width="64.5" style="4" customWidth="1"/>
    <col min="10758" max="10758" width="50.69921875" style="4" customWidth="1"/>
    <col min="10759" max="10760" width="10.59765625" style="4" customWidth="1"/>
    <col min="10761" max="10761" width="14.5" style="4" customWidth="1"/>
    <col min="10762" max="10771" width="10.59765625" style="4" customWidth="1"/>
    <col min="10772" max="10772" width="4" style="4" customWidth="1"/>
    <col min="10773" max="10773" width="19.5" style="4" customWidth="1"/>
    <col min="10774" max="10774" width="8.796875" style="4" hidden="1" customWidth="1"/>
    <col min="10775" max="10775" width="19.5" style="4" customWidth="1"/>
    <col min="10776" max="10776" width="4.19921875" style="4" customWidth="1"/>
    <col min="10777" max="10777" width="42.59765625" style="4" customWidth="1"/>
    <col min="10778" max="10778" width="24.5" style="4" bestFit="1" customWidth="1"/>
    <col min="10779" max="11008" width="9" style="4" customWidth="1"/>
    <col min="11009" max="11009" width="1.4921875" style="4" customWidth="1"/>
    <col min="11010" max="11010" width="12.59765625" style="4" customWidth="1"/>
    <col min="11011" max="11011" width="45.09765625" style="4" bestFit="1" customWidth="1"/>
    <col min="11012" max="11012" width="58.19921875" style="4" customWidth="1"/>
    <col min="11013" max="11013" width="64.5" style="4" customWidth="1"/>
    <col min="11014" max="11014" width="50.69921875" style="4" customWidth="1"/>
    <col min="11015" max="11016" width="10.59765625" style="4" customWidth="1"/>
    <col min="11017" max="11017" width="14.5" style="4" customWidth="1"/>
    <col min="11018" max="11027" width="10.59765625" style="4" customWidth="1"/>
    <col min="11028" max="11028" width="4" style="4" customWidth="1"/>
    <col min="11029" max="11029" width="19.5" style="4" customWidth="1"/>
    <col min="11030" max="11030" width="8.796875" style="4" hidden="1" customWidth="1"/>
    <col min="11031" max="11031" width="19.5" style="4" customWidth="1"/>
    <col min="11032" max="11032" width="4.19921875" style="4" customWidth="1"/>
    <col min="11033" max="11033" width="42.59765625" style="4" customWidth="1"/>
    <col min="11034" max="11034" width="24.5" style="4" bestFit="1" customWidth="1"/>
    <col min="11035" max="11264" width="9" style="4" customWidth="1"/>
    <col min="11265" max="11265" width="1.4921875" style="4" customWidth="1"/>
    <col min="11266" max="11266" width="12.59765625" style="4" customWidth="1"/>
    <col min="11267" max="11267" width="45.09765625" style="4" bestFit="1" customWidth="1"/>
    <col min="11268" max="11268" width="58.19921875" style="4" customWidth="1"/>
    <col min="11269" max="11269" width="64.5" style="4" customWidth="1"/>
    <col min="11270" max="11270" width="50.69921875" style="4" customWidth="1"/>
    <col min="11271" max="11272" width="10.59765625" style="4" customWidth="1"/>
    <col min="11273" max="11273" width="14.5" style="4" customWidth="1"/>
    <col min="11274" max="11283" width="10.59765625" style="4" customWidth="1"/>
    <col min="11284" max="11284" width="4" style="4" customWidth="1"/>
    <col min="11285" max="11285" width="19.5" style="4" customWidth="1"/>
    <col min="11286" max="11286" width="8.796875" style="4" hidden="1" customWidth="1"/>
    <col min="11287" max="11287" width="19.5" style="4" customWidth="1"/>
    <col min="11288" max="11288" width="4.19921875" style="4" customWidth="1"/>
    <col min="11289" max="11289" width="42.59765625" style="4" customWidth="1"/>
    <col min="11290" max="11290" width="24.5" style="4" bestFit="1" customWidth="1"/>
    <col min="11291" max="11520" width="9" style="4" customWidth="1"/>
    <col min="11521" max="11521" width="1.4921875" style="4" customWidth="1"/>
    <col min="11522" max="11522" width="12.59765625" style="4" customWidth="1"/>
    <col min="11523" max="11523" width="45.09765625" style="4" bestFit="1" customWidth="1"/>
    <col min="11524" max="11524" width="58.19921875" style="4" customWidth="1"/>
    <col min="11525" max="11525" width="64.5" style="4" customWidth="1"/>
    <col min="11526" max="11526" width="50.69921875" style="4" customWidth="1"/>
    <col min="11527" max="11528" width="10.59765625" style="4" customWidth="1"/>
    <col min="11529" max="11529" width="14.5" style="4" customWidth="1"/>
    <col min="11530" max="11539" width="10.59765625" style="4" customWidth="1"/>
    <col min="11540" max="11540" width="4" style="4" customWidth="1"/>
    <col min="11541" max="11541" width="19.5" style="4" customWidth="1"/>
    <col min="11542" max="11542" width="8.796875" style="4" hidden="1" customWidth="1"/>
    <col min="11543" max="11543" width="19.5" style="4" customWidth="1"/>
    <col min="11544" max="11544" width="4.19921875" style="4" customWidth="1"/>
    <col min="11545" max="11545" width="42.59765625" style="4" customWidth="1"/>
    <col min="11546" max="11546" width="24.5" style="4" bestFit="1" customWidth="1"/>
    <col min="11547" max="11776" width="9" style="4" customWidth="1"/>
    <col min="11777" max="11777" width="1.4921875" style="4" customWidth="1"/>
    <col min="11778" max="11778" width="12.59765625" style="4" customWidth="1"/>
    <col min="11779" max="11779" width="45.09765625" style="4" bestFit="1" customWidth="1"/>
    <col min="11780" max="11780" width="58.19921875" style="4" customWidth="1"/>
    <col min="11781" max="11781" width="64.5" style="4" customWidth="1"/>
    <col min="11782" max="11782" width="50.69921875" style="4" customWidth="1"/>
    <col min="11783" max="11784" width="10.59765625" style="4" customWidth="1"/>
    <col min="11785" max="11785" width="14.5" style="4" customWidth="1"/>
    <col min="11786" max="11795" width="10.59765625" style="4" customWidth="1"/>
    <col min="11796" max="11796" width="4" style="4" customWidth="1"/>
    <col min="11797" max="11797" width="19.5" style="4" customWidth="1"/>
    <col min="11798" max="11798" width="8.796875" style="4" hidden="1" customWidth="1"/>
    <col min="11799" max="11799" width="19.5" style="4" customWidth="1"/>
    <col min="11800" max="11800" width="4.19921875" style="4" customWidth="1"/>
    <col min="11801" max="11801" width="42.59765625" style="4" customWidth="1"/>
    <col min="11802" max="11802" width="24.5" style="4" bestFit="1" customWidth="1"/>
    <col min="11803" max="12032" width="9" style="4" customWidth="1"/>
    <col min="12033" max="12033" width="1.4921875" style="4" customWidth="1"/>
    <col min="12034" max="12034" width="12.59765625" style="4" customWidth="1"/>
    <col min="12035" max="12035" width="45.09765625" style="4" bestFit="1" customWidth="1"/>
    <col min="12036" max="12036" width="58.19921875" style="4" customWidth="1"/>
    <col min="12037" max="12037" width="64.5" style="4" customWidth="1"/>
    <col min="12038" max="12038" width="50.69921875" style="4" customWidth="1"/>
    <col min="12039" max="12040" width="10.59765625" style="4" customWidth="1"/>
    <col min="12041" max="12041" width="14.5" style="4" customWidth="1"/>
    <col min="12042" max="12051" width="10.59765625" style="4" customWidth="1"/>
    <col min="12052" max="12052" width="4" style="4" customWidth="1"/>
    <col min="12053" max="12053" width="19.5" style="4" customWidth="1"/>
    <col min="12054" max="12054" width="8.796875" style="4" hidden="1" customWidth="1"/>
    <col min="12055" max="12055" width="19.5" style="4" customWidth="1"/>
    <col min="12056" max="12056" width="4.19921875" style="4" customWidth="1"/>
    <col min="12057" max="12057" width="42.59765625" style="4" customWidth="1"/>
    <col min="12058" max="12058" width="24.5" style="4" bestFit="1" customWidth="1"/>
    <col min="12059" max="12288" width="9" style="4" customWidth="1"/>
    <col min="12289" max="12289" width="1.4921875" style="4" customWidth="1"/>
    <col min="12290" max="12290" width="12.59765625" style="4" customWidth="1"/>
    <col min="12291" max="12291" width="45.09765625" style="4" bestFit="1" customWidth="1"/>
    <col min="12292" max="12292" width="58.19921875" style="4" customWidth="1"/>
    <col min="12293" max="12293" width="64.5" style="4" customWidth="1"/>
    <col min="12294" max="12294" width="50.69921875" style="4" customWidth="1"/>
    <col min="12295" max="12296" width="10.59765625" style="4" customWidth="1"/>
    <col min="12297" max="12297" width="14.5" style="4" customWidth="1"/>
    <col min="12298" max="12307" width="10.59765625" style="4" customWidth="1"/>
    <col min="12308" max="12308" width="4" style="4" customWidth="1"/>
    <col min="12309" max="12309" width="19.5" style="4" customWidth="1"/>
    <col min="12310" max="12310" width="8.796875" style="4" hidden="1" customWidth="1"/>
    <col min="12311" max="12311" width="19.5" style="4" customWidth="1"/>
    <col min="12312" max="12312" width="4.19921875" style="4" customWidth="1"/>
    <col min="12313" max="12313" width="42.59765625" style="4" customWidth="1"/>
    <col min="12314" max="12314" width="24.5" style="4" bestFit="1" customWidth="1"/>
    <col min="12315" max="12544" width="9" style="4" customWidth="1"/>
    <col min="12545" max="12545" width="1.4921875" style="4" customWidth="1"/>
    <col min="12546" max="12546" width="12.59765625" style="4" customWidth="1"/>
    <col min="12547" max="12547" width="45.09765625" style="4" bestFit="1" customWidth="1"/>
    <col min="12548" max="12548" width="58.19921875" style="4" customWidth="1"/>
    <col min="12549" max="12549" width="64.5" style="4" customWidth="1"/>
    <col min="12550" max="12550" width="50.69921875" style="4" customWidth="1"/>
    <col min="12551" max="12552" width="10.59765625" style="4" customWidth="1"/>
    <col min="12553" max="12553" width="14.5" style="4" customWidth="1"/>
    <col min="12554" max="12563" width="10.59765625" style="4" customWidth="1"/>
    <col min="12564" max="12564" width="4" style="4" customWidth="1"/>
    <col min="12565" max="12565" width="19.5" style="4" customWidth="1"/>
    <col min="12566" max="12566" width="8.796875" style="4" hidden="1" customWidth="1"/>
    <col min="12567" max="12567" width="19.5" style="4" customWidth="1"/>
    <col min="12568" max="12568" width="4.19921875" style="4" customWidth="1"/>
    <col min="12569" max="12569" width="42.59765625" style="4" customWidth="1"/>
    <col min="12570" max="12570" width="24.5" style="4" bestFit="1" customWidth="1"/>
    <col min="12571" max="12800" width="9" style="4" customWidth="1"/>
    <col min="12801" max="12801" width="1.4921875" style="4" customWidth="1"/>
    <col min="12802" max="12802" width="12.59765625" style="4" customWidth="1"/>
    <col min="12803" max="12803" width="45.09765625" style="4" bestFit="1" customWidth="1"/>
    <col min="12804" max="12804" width="58.19921875" style="4" customWidth="1"/>
    <col min="12805" max="12805" width="64.5" style="4" customWidth="1"/>
    <col min="12806" max="12806" width="50.69921875" style="4" customWidth="1"/>
    <col min="12807" max="12808" width="10.59765625" style="4" customWidth="1"/>
    <col min="12809" max="12809" width="14.5" style="4" customWidth="1"/>
    <col min="12810" max="12819" width="10.59765625" style="4" customWidth="1"/>
    <col min="12820" max="12820" width="4" style="4" customWidth="1"/>
    <col min="12821" max="12821" width="19.5" style="4" customWidth="1"/>
    <col min="12822" max="12822" width="8.796875" style="4" hidden="1" customWidth="1"/>
    <col min="12823" max="12823" width="19.5" style="4" customWidth="1"/>
    <col min="12824" max="12824" width="4.19921875" style="4" customWidth="1"/>
    <col min="12825" max="12825" width="42.59765625" style="4" customWidth="1"/>
    <col min="12826" max="12826" width="24.5" style="4" bestFit="1" customWidth="1"/>
    <col min="12827" max="13056" width="9" style="4" customWidth="1"/>
    <col min="13057" max="13057" width="1.4921875" style="4" customWidth="1"/>
    <col min="13058" max="13058" width="12.59765625" style="4" customWidth="1"/>
    <col min="13059" max="13059" width="45.09765625" style="4" bestFit="1" customWidth="1"/>
    <col min="13060" max="13060" width="58.19921875" style="4" customWidth="1"/>
    <col min="13061" max="13061" width="64.5" style="4" customWidth="1"/>
    <col min="13062" max="13062" width="50.69921875" style="4" customWidth="1"/>
    <col min="13063" max="13064" width="10.59765625" style="4" customWidth="1"/>
    <col min="13065" max="13065" width="14.5" style="4" customWidth="1"/>
    <col min="13066" max="13075" width="10.59765625" style="4" customWidth="1"/>
    <col min="13076" max="13076" width="4" style="4" customWidth="1"/>
    <col min="13077" max="13077" width="19.5" style="4" customWidth="1"/>
    <col min="13078" max="13078" width="8.796875" style="4" hidden="1" customWidth="1"/>
    <col min="13079" max="13079" width="19.5" style="4" customWidth="1"/>
    <col min="13080" max="13080" width="4.19921875" style="4" customWidth="1"/>
    <col min="13081" max="13081" width="42.59765625" style="4" customWidth="1"/>
    <col min="13082" max="13082" width="24.5" style="4" bestFit="1" customWidth="1"/>
    <col min="13083" max="13312" width="9" style="4" customWidth="1"/>
    <col min="13313" max="13313" width="1.4921875" style="4" customWidth="1"/>
    <col min="13314" max="13314" width="12.59765625" style="4" customWidth="1"/>
    <col min="13315" max="13315" width="45.09765625" style="4" bestFit="1" customWidth="1"/>
    <col min="13316" max="13316" width="58.19921875" style="4" customWidth="1"/>
    <col min="13317" max="13317" width="64.5" style="4" customWidth="1"/>
    <col min="13318" max="13318" width="50.69921875" style="4" customWidth="1"/>
    <col min="13319" max="13320" width="10.59765625" style="4" customWidth="1"/>
    <col min="13321" max="13321" width="14.5" style="4" customWidth="1"/>
    <col min="13322" max="13331" width="10.59765625" style="4" customWidth="1"/>
    <col min="13332" max="13332" width="4" style="4" customWidth="1"/>
    <col min="13333" max="13333" width="19.5" style="4" customWidth="1"/>
    <col min="13334" max="13334" width="8.796875" style="4" hidden="1" customWidth="1"/>
    <col min="13335" max="13335" width="19.5" style="4" customWidth="1"/>
    <col min="13336" max="13336" width="4.19921875" style="4" customWidth="1"/>
    <col min="13337" max="13337" width="42.59765625" style="4" customWidth="1"/>
    <col min="13338" max="13338" width="24.5" style="4" bestFit="1" customWidth="1"/>
    <col min="13339" max="13568" width="9" style="4" customWidth="1"/>
    <col min="13569" max="13569" width="1.4921875" style="4" customWidth="1"/>
    <col min="13570" max="13570" width="12.59765625" style="4" customWidth="1"/>
    <col min="13571" max="13571" width="45.09765625" style="4" bestFit="1" customWidth="1"/>
    <col min="13572" max="13572" width="58.19921875" style="4" customWidth="1"/>
    <col min="13573" max="13573" width="64.5" style="4" customWidth="1"/>
    <col min="13574" max="13574" width="50.69921875" style="4" customWidth="1"/>
    <col min="13575" max="13576" width="10.59765625" style="4" customWidth="1"/>
    <col min="13577" max="13577" width="14.5" style="4" customWidth="1"/>
    <col min="13578" max="13587" width="10.59765625" style="4" customWidth="1"/>
    <col min="13588" max="13588" width="4" style="4" customWidth="1"/>
    <col min="13589" max="13589" width="19.5" style="4" customWidth="1"/>
    <col min="13590" max="13590" width="8.796875" style="4" hidden="1" customWidth="1"/>
    <col min="13591" max="13591" width="19.5" style="4" customWidth="1"/>
    <col min="13592" max="13592" width="4.19921875" style="4" customWidth="1"/>
    <col min="13593" max="13593" width="42.59765625" style="4" customWidth="1"/>
    <col min="13594" max="13594" width="24.5" style="4" bestFit="1" customWidth="1"/>
    <col min="13595" max="13824" width="9" style="4" customWidth="1"/>
    <col min="13825" max="13825" width="1.4921875" style="4" customWidth="1"/>
    <col min="13826" max="13826" width="12.59765625" style="4" customWidth="1"/>
    <col min="13827" max="13827" width="45.09765625" style="4" bestFit="1" customWidth="1"/>
    <col min="13828" max="13828" width="58.19921875" style="4" customWidth="1"/>
    <col min="13829" max="13829" width="64.5" style="4" customWidth="1"/>
    <col min="13830" max="13830" width="50.69921875" style="4" customWidth="1"/>
    <col min="13831" max="13832" width="10.59765625" style="4" customWidth="1"/>
    <col min="13833" max="13833" width="14.5" style="4" customWidth="1"/>
    <col min="13834" max="13843" width="10.59765625" style="4" customWidth="1"/>
    <col min="13844" max="13844" width="4" style="4" customWidth="1"/>
    <col min="13845" max="13845" width="19.5" style="4" customWidth="1"/>
    <col min="13846" max="13846" width="8.796875" style="4" hidden="1" customWidth="1"/>
    <col min="13847" max="13847" width="19.5" style="4" customWidth="1"/>
    <col min="13848" max="13848" width="4.19921875" style="4" customWidth="1"/>
    <col min="13849" max="13849" width="42.59765625" style="4" customWidth="1"/>
    <col min="13850" max="13850" width="24.5" style="4" bestFit="1" customWidth="1"/>
    <col min="13851" max="14080" width="9" style="4" customWidth="1"/>
    <col min="14081" max="14081" width="1.4921875" style="4" customWidth="1"/>
    <col min="14082" max="14082" width="12.59765625" style="4" customWidth="1"/>
    <col min="14083" max="14083" width="45.09765625" style="4" bestFit="1" customWidth="1"/>
    <col min="14084" max="14084" width="58.19921875" style="4" customWidth="1"/>
    <col min="14085" max="14085" width="64.5" style="4" customWidth="1"/>
    <col min="14086" max="14086" width="50.69921875" style="4" customWidth="1"/>
    <col min="14087" max="14088" width="10.59765625" style="4" customWidth="1"/>
    <col min="14089" max="14089" width="14.5" style="4" customWidth="1"/>
    <col min="14090" max="14099" width="10.59765625" style="4" customWidth="1"/>
    <col min="14100" max="14100" width="4" style="4" customWidth="1"/>
    <col min="14101" max="14101" width="19.5" style="4" customWidth="1"/>
    <col min="14102" max="14102" width="8.796875" style="4" hidden="1" customWidth="1"/>
    <col min="14103" max="14103" width="19.5" style="4" customWidth="1"/>
    <col min="14104" max="14104" width="4.19921875" style="4" customWidth="1"/>
    <col min="14105" max="14105" width="42.59765625" style="4" customWidth="1"/>
    <col min="14106" max="14106" width="24.5" style="4" bestFit="1" customWidth="1"/>
    <col min="14107" max="14336" width="9" style="4" customWidth="1"/>
    <col min="14337" max="14337" width="1.4921875" style="4" customWidth="1"/>
    <col min="14338" max="14338" width="12.59765625" style="4" customWidth="1"/>
    <col min="14339" max="14339" width="45.09765625" style="4" bestFit="1" customWidth="1"/>
    <col min="14340" max="14340" width="58.19921875" style="4" customWidth="1"/>
    <col min="14341" max="14341" width="64.5" style="4" customWidth="1"/>
    <col min="14342" max="14342" width="50.69921875" style="4" customWidth="1"/>
    <col min="14343" max="14344" width="10.59765625" style="4" customWidth="1"/>
    <col min="14345" max="14345" width="14.5" style="4" customWidth="1"/>
    <col min="14346" max="14355" width="10.59765625" style="4" customWidth="1"/>
    <col min="14356" max="14356" width="4" style="4" customWidth="1"/>
    <col min="14357" max="14357" width="19.5" style="4" customWidth="1"/>
    <col min="14358" max="14358" width="8.796875" style="4" hidden="1" customWidth="1"/>
    <col min="14359" max="14359" width="19.5" style="4" customWidth="1"/>
    <col min="14360" max="14360" width="4.19921875" style="4" customWidth="1"/>
    <col min="14361" max="14361" width="42.59765625" style="4" customWidth="1"/>
    <col min="14362" max="14362" width="24.5" style="4" bestFit="1" customWidth="1"/>
    <col min="14363" max="14592" width="9" style="4" customWidth="1"/>
    <col min="14593" max="14593" width="1.4921875" style="4" customWidth="1"/>
    <col min="14594" max="14594" width="12.59765625" style="4" customWidth="1"/>
    <col min="14595" max="14595" width="45.09765625" style="4" bestFit="1" customWidth="1"/>
    <col min="14596" max="14596" width="58.19921875" style="4" customWidth="1"/>
    <col min="14597" max="14597" width="64.5" style="4" customWidth="1"/>
    <col min="14598" max="14598" width="50.69921875" style="4" customWidth="1"/>
    <col min="14599" max="14600" width="10.59765625" style="4" customWidth="1"/>
    <col min="14601" max="14601" width="14.5" style="4" customWidth="1"/>
    <col min="14602" max="14611" width="10.59765625" style="4" customWidth="1"/>
    <col min="14612" max="14612" width="4" style="4" customWidth="1"/>
    <col min="14613" max="14613" width="19.5" style="4" customWidth="1"/>
    <col min="14614" max="14614" width="8.796875" style="4" hidden="1" customWidth="1"/>
    <col min="14615" max="14615" width="19.5" style="4" customWidth="1"/>
    <col min="14616" max="14616" width="4.19921875" style="4" customWidth="1"/>
    <col min="14617" max="14617" width="42.59765625" style="4" customWidth="1"/>
    <col min="14618" max="14618" width="24.5" style="4" bestFit="1" customWidth="1"/>
    <col min="14619" max="14848" width="9" style="4" customWidth="1"/>
    <col min="14849" max="14849" width="1.4921875" style="4" customWidth="1"/>
    <col min="14850" max="14850" width="12.59765625" style="4" customWidth="1"/>
    <col min="14851" max="14851" width="45.09765625" style="4" bestFit="1" customWidth="1"/>
    <col min="14852" max="14852" width="58.19921875" style="4" customWidth="1"/>
    <col min="14853" max="14853" width="64.5" style="4" customWidth="1"/>
    <col min="14854" max="14854" width="50.69921875" style="4" customWidth="1"/>
    <col min="14855" max="14856" width="10.59765625" style="4" customWidth="1"/>
    <col min="14857" max="14857" width="14.5" style="4" customWidth="1"/>
    <col min="14858" max="14867" width="10.59765625" style="4" customWidth="1"/>
    <col min="14868" max="14868" width="4" style="4" customWidth="1"/>
    <col min="14869" max="14869" width="19.5" style="4" customWidth="1"/>
    <col min="14870" max="14870" width="8.796875" style="4" hidden="1" customWidth="1"/>
    <col min="14871" max="14871" width="19.5" style="4" customWidth="1"/>
    <col min="14872" max="14872" width="4.19921875" style="4" customWidth="1"/>
    <col min="14873" max="14873" width="42.59765625" style="4" customWidth="1"/>
    <col min="14874" max="14874" width="24.5" style="4" bestFit="1" customWidth="1"/>
    <col min="14875" max="15104" width="9" style="4" customWidth="1"/>
    <col min="15105" max="15105" width="1.4921875" style="4" customWidth="1"/>
    <col min="15106" max="15106" width="12.59765625" style="4" customWidth="1"/>
    <col min="15107" max="15107" width="45.09765625" style="4" bestFit="1" customWidth="1"/>
    <col min="15108" max="15108" width="58.19921875" style="4" customWidth="1"/>
    <col min="15109" max="15109" width="64.5" style="4" customWidth="1"/>
    <col min="15110" max="15110" width="50.69921875" style="4" customWidth="1"/>
    <col min="15111" max="15112" width="10.59765625" style="4" customWidth="1"/>
    <col min="15113" max="15113" width="14.5" style="4" customWidth="1"/>
    <col min="15114" max="15123" width="10.59765625" style="4" customWidth="1"/>
    <col min="15124" max="15124" width="4" style="4" customWidth="1"/>
    <col min="15125" max="15125" width="19.5" style="4" customWidth="1"/>
    <col min="15126" max="15126" width="8.796875" style="4" hidden="1" customWidth="1"/>
    <col min="15127" max="15127" width="19.5" style="4" customWidth="1"/>
    <col min="15128" max="15128" width="4.19921875" style="4" customWidth="1"/>
    <col min="15129" max="15129" width="42.59765625" style="4" customWidth="1"/>
    <col min="15130" max="15130" width="24.5" style="4" bestFit="1" customWidth="1"/>
    <col min="15131" max="15360" width="9" style="4" customWidth="1"/>
    <col min="15361" max="15361" width="1.4921875" style="4" customWidth="1"/>
    <col min="15362" max="15362" width="12.59765625" style="4" customWidth="1"/>
    <col min="15363" max="15363" width="45.09765625" style="4" bestFit="1" customWidth="1"/>
    <col min="15364" max="15364" width="58.19921875" style="4" customWidth="1"/>
    <col min="15365" max="15365" width="64.5" style="4" customWidth="1"/>
    <col min="15366" max="15366" width="50.69921875" style="4" customWidth="1"/>
    <col min="15367" max="15368" width="10.59765625" style="4" customWidth="1"/>
    <col min="15369" max="15369" width="14.5" style="4" customWidth="1"/>
    <col min="15370" max="15379" width="10.59765625" style="4" customWidth="1"/>
    <col min="15380" max="15380" width="4" style="4" customWidth="1"/>
    <col min="15381" max="15381" width="19.5" style="4" customWidth="1"/>
    <col min="15382" max="15382" width="8.796875" style="4" hidden="1" customWidth="1"/>
    <col min="15383" max="15383" width="19.5" style="4" customWidth="1"/>
    <col min="15384" max="15384" width="4.19921875" style="4" customWidth="1"/>
    <col min="15385" max="15385" width="42.59765625" style="4" customWidth="1"/>
    <col min="15386" max="15386" width="24.5" style="4" bestFit="1" customWidth="1"/>
    <col min="15387" max="15616" width="9" style="4" customWidth="1"/>
    <col min="15617" max="15617" width="1.4921875" style="4" customWidth="1"/>
    <col min="15618" max="15618" width="12.59765625" style="4" customWidth="1"/>
    <col min="15619" max="15619" width="45.09765625" style="4" bestFit="1" customWidth="1"/>
    <col min="15620" max="15620" width="58.19921875" style="4" customWidth="1"/>
    <col min="15621" max="15621" width="64.5" style="4" customWidth="1"/>
    <col min="15622" max="15622" width="50.69921875" style="4" customWidth="1"/>
    <col min="15623" max="15624" width="10.59765625" style="4" customWidth="1"/>
    <col min="15625" max="15625" width="14.5" style="4" customWidth="1"/>
    <col min="15626" max="15635" width="10.59765625" style="4" customWidth="1"/>
    <col min="15636" max="15636" width="4" style="4" customWidth="1"/>
    <col min="15637" max="15637" width="19.5" style="4" customWidth="1"/>
    <col min="15638" max="15638" width="8.796875" style="4" hidden="1" customWidth="1"/>
    <col min="15639" max="15639" width="19.5" style="4" customWidth="1"/>
    <col min="15640" max="15640" width="4.19921875" style="4" customWidth="1"/>
    <col min="15641" max="15641" width="42.59765625" style="4" customWidth="1"/>
    <col min="15642" max="15642" width="24.5" style="4" bestFit="1" customWidth="1"/>
    <col min="15643" max="15872" width="9" style="4" customWidth="1"/>
    <col min="15873" max="15873" width="1.4921875" style="4" customWidth="1"/>
    <col min="15874" max="15874" width="12.59765625" style="4" customWidth="1"/>
    <col min="15875" max="15875" width="45.09765625" style="4" bestFit="1" customWidth="1"/>
    <col min="15876" max="15876" width="58.19921875" style="4" customWidth="1"/>
    <col min="15877" max="15877" width="64.5" style="4" customWidth="1"/>
    <col min="15878" max="15878" width="50.69921875" style="4" customWidth="1"/>
    <col min="15879" max="15880" width="10.59765625" style="4" customWidth="1"/>
    <col min="15881" max="15881" width="14.5" style="4" customWidth="1"/>
    <col min="15882" max="15891" width="10.59765625" style="4" customWidth="1"/>
    <col min="15892" max="15892" width="4" style="4" customWidth="1"/>
    <col min="15893" max="15893" width="19.5" style="4" customWidth="1"/>
    <col min="15894" max="15894" width="8.796875" style="4" hidden="1" customWidth="1"/>
    <col min="15895" max="15895" width="19.5" style="4" customWidth="1"/>
    <col min="15896" max="15896" width="4.19921875" style="4" customWidth="1"/>
    <col min="15897" max="15897" width="42.59765625" style="4" customWidth="1"/>
    <col min="15898" max="15898" width="24.5" style="4" bestFit="1" customWidth="1"/>
    <col min="15899" max="16128" width="9" style="4" customWidth="1"/>
    <col min="16129" max="16129" width="1.4921875" style="4" customWidth="1"/>
    <col min="16130" max="16130" width="12.59765625" style="4" customWidth="1"/>
    <col min="16131" max="16131" width="45.09765625" style="4" bestFit="1" customWidth="1"/>
    <col min="16132" max="16132" width="58.19921875" style="4" customWidth="1"/>
    <col min="16133" max="16133" width="64.5" style="4" customWidth="1"/>
    <col min="16134" max="16134" width="50.69921875" style="4" customWidth="1"/>
    <col min="16135" max="16136" width="10.59765625" style="4" customWidth="1"/>
    <col min="16137" max="16137" width="14.5" style="4" customWidth="1"/>
    <col min="16138" max="16147" width="10.59765625" style="4" customWidth="1"/>
    <col min="16148" max="16148" width="4" style="4" customWidth="1"/>
    <col min="16149" max="16149" width="19.5" style="4" customWidth="1"/>
    <col min="16150" max="16150" width="8.796875" style="4" hidden="1" customWidth="1"/>
    <col min="16151" max="16151" width="19.5" style="4" customWidth="1"/>
    <col min="16152" max="16152" width="4.19921875" style="4" customWidth="1"/>
    <col min="16153" max="16153" width="42.59765625" style="4" customWidth="1"/>
    <col min="16154" max="16154" width="24.5" style="4" bestFit="1" customWidth="1"/>
    <col min="16155" max="16384" width="9" style="4" customWidth="1"/>
  </cols>
  <sheetData>
    <row r="1" spans="2:6" ht="21.75" customHeight="1">
      <c r="B1" s="1"/>
      <c r="C1" s="2"/>
      <c r="D1" s="3"/>
      <c r="E1" s="3"/>
      <c r="F1" s="3"/>
    </row>
    <row r="2" spans="2:25" ht="21" customHeight="1">
      <c r="B2" s="161"/>
      <c r="C2" s="228" t="s">
        <v>98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</row>
    <row r="3" spans="2:25" ht="15">
      <c r="B3" s="162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</row>
    <row r="4" spans="2:71" ht="21.75" customHeight="1">
      <c r="B4" s="162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</row>
    <row r="5" spans="2:25" ht="21.75" customHeight="1">
      <c r="B5" s="162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</row>
    <row r="6" spans="2:9" ht="21.75" customHeight="1">
      <c r="B6" s="1"/>
      <c r="C6" s="2"/>
      <c r="D6" s="3"/>
      <c r="E6" s="3"/>
      <c r="I6" s="5"/>
    </row>
    <row r="7" spans="2:9" ht="36">
      <c r="B7" s="1"/>
      <c r="C7" s="7" t="s">
        <v>33</v>
      </c>
      <c r="D7" s="8" t="s">
        <v>34</v>
      </c>
      <c r="E7" s="3"/>
      <c r="I7" s="5"/>
    </row>
    <row r="8" spans="3:9" ht="36">
      <c r="C8" s="7" t="s">
        <v>30</v>
      </c>
      <c r="D8" s="160" t="s">
        <v>32</v>
      </c>
      <c r="I8" s="5"/>
    </row>
    <row r="9" spans="3:9" ht="36.75" thickBot="1">
      <c r="C9" s="7" t="s">
        <v>31</v>
      </c>
      <c r="D9" s="8" t="s">
        <v>101</v>
      </c>
      <c r="I9" s="5"/>
    </row>
    <row r="10" spans="3:19" s="9" customFormat="1" ht="19.5" customHeight="1">
      <c r="C10" s="10"/>
      <c r="D10" s="11"/>
      <c r="E10" s="11"/>
      <c r="F10" s="11"/>
      <c r="G10" s="231">
        <v>2020</v>
      </c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1">
        <v>2021</v>
      </c>
      <c r="S10" s="235"/>
    </row>
    <row r="11" spans="3:19" s="9" customFormat="1" ht="21.75" customHeight="1" thickBot="1">
      <c r="C11" s="12"/>
      <c r="D11" s="13"/>
      <c r="E11" s="13"/>
      <c r="F11" s="13"/>
      <c r="G11" s="233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3"/>
      <c r="S11" s="236"/>
    </row>
    <row r="12" spans="2:25" s="14" customFormat="1" ht="23.45" customHeight="1" thickBot="1">
      <c r="B12" s="186"/>
      <c r="C12" s="187" t="s">
        <v>35</v>
      </c>
      <c r="D12" s="190" t="s">
        <v>36</v>
      </c>
      <c r="E12" s="190" t="s">
        <v>37</v>
      </c>
      <c r="F12" s="193" t="s">
        <v>38</v>
      </c>
      <c r="G12" s="196" t="s">
        <v>39</v>
      </c>
      <c r="H12" s="196"/>
      <c r="I12" s="197" t="s">
        <v>40</v>
      </c>
      <c r="J12" s="196"/>
      <c r="K12" s="196"/>
      <c r="L12" s="198"/>
      <c r="M12" s="196" t="s">
        <v>41</v>
      </c>
      <c r="N12" s="196"/>
      <c r="O12" s="196"/>
      <c r="P12" s="196"/>
      <c r="Q12" s="196"/>
      <c r="R12" s="197" t="s">
        <v>42</v>
      </c>
      <c r="S12" s="196"/>
      <c r="U12" s="202" t="s">
        <v>43</v>
      </c>
      <c r="V12" s="205" t="s">
        <v>44</v>
      </c>
      <c r="W12" s="170" t="s">
        <v>45</v>
      </c>
      <c r="X12" s="15"/>
      <c r="Y12" s="173" t="s">
        <v>100</v>
      </c>
    </row>
    <row r="13" spans="2:25" s="14" customFormat="1" ht="33.75" customHeight="1">
      <c r="B13" s="186"/>
      <c r="C13" s="188"/>
      <c r="D13" s="191"/>
      <c r="E13" s="191"/>
      <c r="F13" s="194"/>
      <c r="G13" s="16"/>
      <c r="H13" s="16"/>
      <c r="I13" s="17"/>
      <c r="J13" s="16"/>
      <c r="K13" s="16"/>
      <c r="L13" s="18"/>
      <c r="M13" s="16"/>
      <c r="N13" s="16"/>
      <c r="O13" s="16"/>
      <c r="P13" s="16"/>
      <c r="Q13" s="16"/>
      <c r="R13" s="17"/>
      <c r="S13" s="16"/>
      <c r="U13" s="203"/>
      <c r="V13" s="206"/>
      <c r="W13" s="171"/>
      <c r="X13" s="15"/>
      <c r="Y13" s="174"/>
    </row>
    <row r="14" spans="2:25" s="14" customFormat="1" ht="30.6" customHeight="1">
      <c r="B14" s="186"/>
      <c r="C14" s="188"/>
      <c r="D14" s="191"/>
      <c r="E14" s="191"/>
      <c r="F14" s="194"/>
      <c r="G14" s="19">
        <v>19</v>
      </c>
      <c r="H14" s="19">
        <v>26</v>
      </c>
      <c r="I14" s="20">
        <v>2</v>
      </c>
      <c r="J14" s="19">
        <v>9</v>
      </c>
      <c r="K14" s="19">
        <v>16</v>
      </c>
      <c r="L14" s="21">
        <v>23</v>
      </c>
      <c r="M14" s="19">
        <v>30</v>
      </c>
      <c r="N14" s="19">
        <v>7</v>
      </c>
      <c r="O14" s="19">
        <v>14</v>
      </c>
      <c r="P14" s="19">
        <v>21</v>
      </c>
      <c r="Q14" s="19">
        <v>28</v>
      </c>
      <c r="R14" s="20">
        <v>4</v>
      </c>
      <c r="S14" s="19">
        <v>11</v>
      </c>
      <c r="U14" s="203"/>
      <c r="V14" s="206"/>
      <c r="W14" s="171"/>
      <c r="X14" s="15"/>
      <c r="Y14" s="175"/>
    </row>
    <row r="15" spans="2:25" s="14" customFormat="1" ht="28.5" customHeight="1" thickBot="1">
      <c r="B15" s="186"/>
      <c r="C15" s="189"/>
      <c r="D15" s="192"/>
      <c r="E15" s="192"/>
      <c r="F15" s="195"/>
      <c r="G15" s="22">
        <v>25</v>
      </c>
      <c r="H15" s="22">
        <v>1</v>
      </c>
      <c r="I15" s="23">
        <v>8</v>
      </c>
      <c r="J15" s="22">
        <v>15</v>
      </c>
      <c r="K15" s="22">
        <v>22</v>
      </c>
      <c r="L15" s="24">
        <v>29</v>
      </c>
      <c r="M15" s="22">
        <v>6</v>
      </c>
      <c r="N15" s="22">
        <v>13</v>
      </c>
      <c r="O15" s="22">
        <v>20</v>
      </c>
      <c r="P15" s="22">
        <v>27</v>
      </c>
      <c r="Q15" s="22">
        <v>3</v>
      </c>
      <c r="R15" s="23">
        <v>10</v>
      </c>
      <c r="S15" s="22">
        <v>17</v>
      </c>
      <c r="U15" s="204"/>
      <c r="V15" s="207"/>
      <c r="W15" s="172"/>
      <c r="X15" s="25"/>
      <c r="Y15" s="26" t="s">
        <v>46</v>
      </c>
    </row>
    <row r="16" spans="3:25" s="27" customFormat="1" ht="15" customHeight="1" thickBot="1">
      <c r="C16" s="28"/>
      <c r="D16" s="29"/>
      <c r="E16" s="29"/>
      <c r="F16" s="30"/>
      <c r="G16" s="31"/>
      <c r="H16" s="31"/>
      <c r="I16" s="32"/>
      <c r="J16" s="31"/>
      <c r="K16" s="31"/>
      <c r="L16" s="31"/>
      <c r="M16" s="31"/>
      <c r="N16" s="31"/>
      <c r="O16" s="31"/>
      <c r="P16" s="31"/>
      <c r="Q16" s="31"/>
      <c r="R16" s="32"/>
      <c r="S16" s="31"/>
      <c r="U16" s="33"/>
      <c r="Y16" s="29"/>
    </row>
    <row r="17" spans="2:26" s="44" customFormat="1" ht="37.5" customHeight="1">
      <c r="B17" s="176" t="s">
        <v>47</v>
      </c>
      <c r="C17" s="34" t="s">
        <v>7</v>
      </c>
      <c r="D17" s="35" t="s">
        <v>48</v>
      </c>
      <c r="E17" s="36"/>
      <c r="F17" s="37" t="s">
        <v>49</v>
      </c>
      <c r="G17" s="38"/>
      <c r="H17" s="39"/>
      <c r="I17" s="179">
        <v>250</v>
      </c>
      <c r="J17" s="180"/>
      <c r="K17" s="40"/>
      <c r="L17" s="41"/>
      <c r="M17" s="42"/>
      <c r="N17" s="181">
        <v>250</v>
      </c>
      <c r="O17" s="180"/>
      <c r="P17" s="43"/>
      <c r="Q17" s="181">
        <v>200</v>
      </c>
      <c r="R17" s="182"/>
      <c r="S17" s="41"/>
      <c r="U17" s="45">
        <f aca="true" t="shared" si="0" ref="U17:U23">SUM(G17:S17)*1000</f>
        <v>700000</v>
      </c>
      <c r="V17" s="46"/>
      <c r="W17" s="47"/>
      <c r="X17" s="48"/>
      <c r="Y17" s="163">
        <v>0</v>
      </c>
      <c r="Z17" s="49"/>
    </row>
    <row r="18" spans="2:26" s="44" customFormat="1" ht="37.5" customHeight="1">
      <c r="B18" s="177"/>
      <c r="C18" s="50" t="s">
        <v>50</v>
      </c>
      <c r="D18" s="51" t="s">
        <v>51</v>
      </c>
      <c r="E18" s="52"/>
      <c r="F18" s="53" t="s">
        <v>49</v>
      </c>
      <c r="G18" s="54"/>
      <c r="H18" s="183">
        <v>200</v>
      </c>
      <c r="I18" s="183"/>
      <c r="J18" s="55"/>
      <c r="K18" s="184">
        <v>250</v>
      </c>
      <c r="L18" s="185"/>
      <c r="M18" s="56"/>
      <c r="N18" s="201">
        <v>200</v>
      </c>
      <c r="O18" s="200"/>
      <c r="P18" s="57"/>
      <c r="Q18" s="184">
        <v>250</v>
      </c>
      <c r="R18" s="208"/>
      <c r="S18" s="58"/>
      <c r="U18" s="59">
        <f t="shared" si="0"/>
        <v>900000</v>
      </c>
      <c r="V18" s="60"/>
      <c r="W18" s="61"/>
      <c r="X18" s="48"/>
      <c r="Y18" s="164">
        <v>0</v>
      </c>
      <c r="Z18" s="49"/>
    </row>
    <row r="19" spans="2:26" s="44" customFormat="1" ht="37.5" customHeight="1">
      <c r="B19" s="177"/>
      <c r="C19" s="50" t="s">
        <v>52</v>
      </c>
      <c r="D19" s="51" t="s">
        <v>53</v>
      </c>
      <c r="E19" s="52"/>
      <c r="F19" s="53" t="s">
        <v>49</v>
      </c>
      <c r="G19" s="54"/>
      <c r="H19" s="201">
        <v>150</v>
      </c>
      <c r="I19" s="183"/>
      <c r="J19" s="62"/>
      <c r="K19" s="201">
        <v>150</v>
      </c>
      <c r="L19" s="209"/>
      <c r="M19" s="55"/>
      <c r="N19" s="55"/>
      <c r="O19" s="63"/>
      <c r="P19" s="201">
        <v>150</v>
      </c>
      <c r="Q19" s="209"/>
      <c r="R19" s="64"/>
      <c r="S19" s="65"/>
      <c r="U19" s="59">
        <f t="shared" si="0"/>
        <v>450000</v>
      </c>
      <c r="V19" s="60"/>
      <c r="W19" s="61"/>
      <c r="X19" s="48"/>
      <c r="Y19" s="164">
        <v>0</v>
      </c>
      <c r="Z19" s="49"/>
    </row>
    <row r="20" spans="2:26" s="44" customFormat="1" ht="37.5" customHeight="1">
      <c r="B20" s="177"/>
      <c r="C20" s="50" t="s">
        <v>11</v>
      </c>
      <c r="D20" s="51" t="s">
        <v>54</v>
      </c>
      <c r="E20" s="52" t="s">
        <v>55</v>
      </c>
      <c r="F20" s="53" t="s">
        <v>49</v>
      </c>
      <c r="G20" s="54"/>
      <c r="H20" s="57"/>
      <c r="I20" s="199">
        <v>200</v>
      </c>
      <c r="J20" s="200"/>
      <c r="L20" s="201">
        <v>200</v>
      </c>
      <c r="M20" s="183"/>
      <c r="N20" s="63"/>
      <c r="O20" s="55"/>
      <c r="Q20" s="201">
        <v>150</v>
      </c>
      <c r="R20" s="183"/>
      <c r="S20" s="65"/>
      <c r="U20" s="59">
        <f t="shared" si="0"/>
        <v>550000</v>
      </c>
      <c r="V20" s="60"/>
      <c r="W20" s="61"/>
      <c r="X20" s="48"/>
      <c r="Y20" s="165">
        <v>0</v>
      </c>
      <c r="Z20" s="49"/>
    </row>
    <row r="21" spans="2:25" s="44" customFormat="1" ht="37.5" customHeight="1">
      <c r="B21" s="177"/>
      <c r="C21" s="50" t="s">
        <v>56</v>
      </c>
      <c r="D21" s="51" t="s">
        <v>57</v>
      </c>
      <c r="E21" s="52" t="s">
        <v>58</v>
      </c>
      <c r="F21" s="53" t="s">
        <v>49</v>
      </c>
      <c r="G21" s="199">
        <v>200</v>
      </c>
      <c r="H21" s="183"/>
      <c r="I21" s="54"/>
      <c r="J21" s="55"/>
      <c r="K21" s="183">
        <v>200</v>
      </c>
      <c r="L21" s="183"/>
      <c r="M21" s="66"/>
      <c r="N21" s="57"/>
      <c r="O21" s="201">
        <v>200</v>
      </c>
      <c r="P21" s="200"/>
      <c r="Q21" s="67"/>
      <c r="R21" s="64">
        <v>100</v>
      </c>
      <c r="S21" s="65"/>
      <c r="U21" s="59">
        <f t="shared" si="0"/>
        <v>700000</v>
      </c>
      <c r="V21" s="60"/>
      <c r="W21" s="61"/>
      <c r="X21" s="48"/>
      <c r="Y21" s="164">
        <v>0</v>
      </c>
    </row>
    <row r="22" spans="2:25" s="44" customFormat="1" ht="37.5" customHeight="1">
      <c r="B22" s="177"/>
      <c r="C22" s="50" t="s">
        <v>50</v>
      </c>
      <c r="D22" s="51" t="s">
        <v>59</v>
      </c>
      <c r="E22" s="52"/>
      <c r="F22" s="53" t="s">
        <v>49</v>
      </c>
      <c r="G22" s="68"/>
      <c r="H22" s="184">
        <v>200</v>
      </c>
      <c r="I22" s="208"/>
      <c r="J22" s="69"/>
      <c r="K22" s="242">
        <v>200</v>
      </c>
      <c r="L22" s="185"/>
      <c r="M22" s="64"/>
      <c r="N22" s="201">
        <v>200</v>
      </c>
      <c r="O22" s="200"/>
      <c r="P22" s="63"/>
      <c r="Q22" s="70"/>
      <c r="R22" s="71">
        <v>100</v>
      </c>
      <c r="S22" s="65"/>
      <c r="U22" s="59">
        <f t="shared" si="0"/>
        <v>700000</v>
      </c>
      <c r="V22" s="60"/>
      <c r="W22" s="61"/>
      <c r="X22" s="48"/>
      <c r="Y22" s="164">
        <v>0</v>
      </c>
    </row>
    <row r="23" spans="2:25" s="44" customFormat="1" ht="37.5" customHeight="1" thickBot="1">
      <c r="B23" s="177"/>
      <c r="C23" s="72" t="s">
        <v>26</v>
      </c>
      <c r="D23" s="73" t="s">
        <v>60</v>
      </c>
      <c r="E23" s="74"/>
      <c r="F23" s="75" t="s">
        <v>61</v>
      </c>
      <c r="G23" s="76"/>
      <c r="H23" s="77"/>
      <c r="I23" s="78">
        <v>150</v>
      </c>
      <c r="J23" s="79"/>
      <c r="K23" s="77">
        <v>100</v>
      </c>
      <c r="L23" s="80"/>
      <c r="M23" s="76">
        <v>150</v>
      </c>
      <c r="N23" s="79"/>
      <c r="O23" s="79"/>
      <c r="P23" s="79">
        <v>150</v>
      </c>
      <c r="Q23" s="80"/>
      <c r="R23" s="81"/>
      <c r="S23" s="80"/>
      <c r="U23" s="82">
        <f t="shared" si="0"/>
        <v>550000</v>
      </c>
      <c r="V23" s="83"/>
      <c r="W23" s="84"/>
      <c r="X23" s="48"/>
      <c r="Y23" s="166">
        <v>0</v>
      </c>
    </row>
    <row r="24" spans="2:25" s="44" customFormat="1" ht="37.5" customHeight="1" thickBot="1">
      <c r="B24" s="178"/>
      <c r="C24" s="240" t="s">
        <v>62</v>
      </c>
      <c r="D24" s="240"/>
      <c r="E24" s="240"/>
      <c r="F24" s="241"/>
      <c r="G24" s="85"/>
      <c r="H24" s="86"/>
      <c r="I24" s="87"/>
      <c r="J24" s="88"/>
      <c r="K24" s="86"/>
      <c r="L24" s="89"/>
      <c r="M24" s="88"/>
      <c r="N24" s="88"/>
      <c r="O24" s="86"/>
      <c r="P24" s="86"/>
      <c r="Q24" s="86"/>
      <c r="R24" s="87"/>
      <c r="S24" s="90"/>
      <c r="U24" s="91">
        <f>SUM(U17:U23)</f>
        <v>4550000</v>
      </c>
      <c r="V24" s="92">
        <f>SUM(V11:V23)</f>
        <v>0</v>
      </c>
      <c r="W24" s="93">
        <f>SUM(W11:W23)</f>
        <v>0</v>
      </c>
      <c r="X24" s="48"/>
      <c r="Y24" s="94">
        <f>SUM(Y17:Y23)</f>
        <v>0</v>
      </c>
    </row>
    <row r="25" spans="2:25" s="44" customFormat="1" ht="46.5" customHeight="1" thickBot="1">
      <c r="B25" s="176" t="s">
        <v>63</v>
      </c>
      <c r="C25" s="50" t="s">
        <v>64</v>
      </c>
      <c r="D25" s="51" t="s">
        <v>65</v>
      </c>
      <c r="E25" s="52" t="s">
        <v>66</v>
      </c>
      <c r="F25" s="53" t="s">
        <v>67</v>
      </c>
      <c r="G25" s="210">
        <v>1</v>
      </c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2"/>
      <c r="S25" s="95"/>
      <c r="U25" s="59">
        <v>1</v>
      </c>
      <c r="V25" s="60"/>
      <c r="W25" s="61"/>
      <c r="X25" s="48"/>
      <c r="Y25" s="164">
        <v>0</v>
      </c>
    </row>
    <row r="26" spans="2:25" s="44" customFormat="1" ht="37.5" customHeight="1" thickBot="1">
      <c r="B26" s="178"/>
      <c r="C26" s="96"/>
      <c r="D26" s="96"/>
      <c r="E26" s="96"/>
      <c r="F26" s="97"/>
      <c r="G26" s="85"/>
      <c r="H26" s="86"/>
      <c r="I26" s="87"/>
      <c r="J26" s="88"/>
      <c r="K26" s="86"/>
      <c r="L26" s="89"/>
      <c r="M26" s="88"/>
      <c r="N26" s="88"/>
      <c r="O26" s="86"/>
      <c r="P26" s="86"/>
      <c r="Q26" s="86"/>
      <c r="R26" s="87"/>
      <c r="S26" s="90"/>
      <c r="U26" s="91">
        <f>SUM(U25:U25)</f>
        <v>1</v>
      </c>
      <c r="V26" s="92"/>
      <c r="W26" s="93"/>
      <c r="X26" s="48"/>
      <c r="Y26" s="94">
        <f>SUM(Y25)</f>
        <v>0</v>
      </c>
    </row>
    <row r="27" spans="2:25" s="44" customFormat="1" ht="38.25" customHeight="1">
      <c r="B27" s="176" t="s">
        <v>68</v>
      </c>
      <c r="C27" s="50" t="s">
        <v>50</v>
      </c>
      <c r="D27" s="51" t="s">
        <v>69</v>
      </c>
      <c r="E27" s="52" t="s">
        <v>70</v>
      </c>
      <c r="F27" s="53" t="s">
        <v>71</v>
      </c>
      <c r="G27" s="42"/>
      <c r="H27" s="98"/>
      <c r="I27" s="179">
        <v>300</v>
      </c>
      <c r="J27" s="180"/>
      <c r="K27" s="40"/>
      <c r="L27" s="41"/>
      <c r="M27" s="99"/>
      <c r="N27" s="181">
        <v>300</v>
      </c>
      <c r="O27" s="180"/>
      <c r="P27" s="63"/>
      <c r="Q27" s="213">
        <v>200</v>
      </c>
      <c r="R27" s="214"/>
      <c r="S27" s="100"/>
      <c r="U27" s="101">
        <f aca="true" t="shared" si="1" ref="U27:U32">SUM(G27:S27)*1000</f>
        <v>800000</v>
      </c>
      <c r="V27" s="102"/>
      <c r="W27" s="103"/>
      <c r="X27" s="48"/>
      <c r="Y27" s="164">
        <v>0</v>
      </c>
    </row>
    <row r="28" spans="2:25" s="44" customFormat="1" ht="37.5" customHeight="1">
      <c r="B28" s="177"/>
      <c r="C28" s="72" t="s">
        <v>52</v>
      </c>
      <c r="D28" s="51" t="s">
        <v>69</v>
      </c>
      <c r="E28" s="52" t="s">
        <v>72</v>
      </c>
      <c r="F28" s="53" t="s">
        <v>49</v>
      </c>
      <c r="G28" s="64"/>
      <c r="H28" s="104">
        <v>150</v>
      </c>
      <c r="I28" s="68"/>
      <c r="J28" s="63"/>
      <c r="K28" s="105">
        <v>150</v>
      </c>
      <c r="L28" s="65"/>
      <c r="M28" s="63"/>
      <c r="N28" s="63">
        <v>150</v>
      </c>
      <c r="O28" s="63"/>
      <c r="P28" s="63"/>
      <c r="Q28" s="106">
        <v>150</v>
      </c>
      <c r="R28" s="64"/>
      <c r="S28" s="65"/>
      <c r="U28" s="59">
        <f t="shared" si="1"/>
        <v>600000</v>
      </c>
      <c r="V28" s="60"/>
      <c r="W28" s="61"/>
      <c r="X28" s="48"/>
      <c r="Y28" s="164">
        <v>0</v>
      </c>
    </row>
    <row r="29" spans="2:25" s="44" customFormat="1" ht="37.5" customHeight="1">
      <c r="B29" s="177"/>
      <c r="C29" s="72" t="s">
        <v>26</v>
      </c>
      <c r="D29" s="51" t="s">
        <v>69</v>
      </c>
      <c r="E29" s="52" t="s">
        <v>72</v>
      </c>
      <c r="F29" s="53" t="s">
        <v>71</v>
      </c>
      <c r="G29" s="64">
        <v>250</v>
      </c>
      <c r="H29" s="106"/>
      <c r="I29" s="64"/>
      <c r="J29" s="63"/>
      <c r="K29" s="63"/>
      <c r="L29" s="65">
        <v>250</v>
      </c>
      <c r="M29" s="63"/>
      <c r="N29" s="63"/>
      <c r="O29" s="63">
        <v>250</v>
      </c>
      <c r="P29" s="63"/>
      <c r="Q29" s="106"/>
      <c r="R29" s="64">
        <v>100</v>
      </c>
      <c r="S29" s="65"/>
      <c r="U29" s="59">
        <f t="shared" si="1"/>
        <v>850000</v>
      </c>
      <c r="V29" s="60"/>
      <c r="W29" s="61"/>
      <c r="X29" s="48"/>
      <c r="Y29" s="164">
        <v>0</v>
      </c>
    </row>
    <row r="30" spans="2:25" s="44" customFormat="1" ht="37.5" customHeight="1">
      <c r="B30" s="177"/>
      <c r="C30" s="50" t="s">
        <v>7</v>
      </c>
      <c r="D30" s="51" t="s">
        <v>73</v>
      </c>
      <c r="E30" s="52" t="s">
        <v>72</v>
      </c>
      <c r="F30" s="53" t="s">
        <v>74</v>
      </c>
      <c r="G30" s="68"/>
      <c r="H30" s="184">
        <v>250</v>
      </c>
      <c r="I30" s="208"/>
      <c r="J30" s="215">
        <v>200</v>
      </c>
      <c r="K30" s="215"/>
      <c r="L30" s="65"/>
      <c r="M30" s="63"/>
      <c r="N30" s="57"/>
      <c r="O30" s="201">
        <v>250</v>
      </c>
      <c r="P30" s="183"/>
      <c r="Q30" s="58"/>
      <c r="R30" s="64">
        <v>100</v>
      </c>
      <c r="S30" s="65"/>
      <c r="U30" s="59">
        <f t="shared" si="1"/>
        <v>800000</v>
      </c>
      <c r="V30" s="60"/>
      <c r="W30" s="61"/>
      <c r="X30" s="48"/>
      <c r="Y30" s="165">
        <v>0</v>
      </c>
    </row>
    <row r="31" spans="2:25" s="44" customFormat="1" ht="37.5" customHeight="1">
      <c r="B31" s="177"/>
      <c r="C31" s="72" t="s">
        <v>56</v>
      </c>
      <c r="D31" s="51" t="s">
        <v>75</v>
      </c>
      <c r="E31" s="52" t="s">
        <v>72</v>
      </c>
      <c r="F31" s="53" t="s">
        <v>76</v>
      </c>
      <c r="G31" s="64">
        <v>200</v>
      </c>
      <c r="H31" s="106"/>
      <c r="I31" s="68"/>
      <c r="J31" s="63"/>
      <c r="K31" s="107"/>
      <c r="L31" s="108">
        <v>250</v>
      </c>
      <c r="M31" s="63"/>
      <c r="N31" s="63"/>
      <c r="O31" s="63"/>
      <c r="P31" s="63"/>
      <c r="Q31" s="106">
        <v>250</v>
      </c>
      <c r="R31" s="64"/>
      <c r="S31" s="65"/>
      <c r="U31" s="59">
        <f t="shared" si="1"/>
        <v>700000</v>
      </c>
      <c r="V31" s="60"/>
      <c r="W31" s="61"/>
      <c r="X31" s="48"/>
      <c r="Y31" s="164">
        <v>0</v>
      </c>
    </row>
    <row r="32" spans="2:25" s="44" customFormat="1" ht="37.5" customHeight="1" thickBot="1">
      <c r="B32" s="177"/>
      <c r="C32" s="109" t="s">
        <v>11</v>
      </c>
      <c r="D32" s="51" t="s">
        <v>77</v>
      </c>
      <c r="E32" s="52" t="s">
        <v>78</v>
      </c>
      <c r="F32" s="53" t="s">
        <v>79</v>
      </c>
      <c r="G32" s="110"/>
      <c r="H32" s="111"/>
      <c r="I32" s="237">
        <v>200</v>
      </c>
      <c r="J32" s="238"/>
      <c r="K32" s="112"/>
      <c r="L32" s="80"/>
      <c r="M32" s="237">
        <v>200</v>
      </c>
      <c r="N32" s="239"/>
      <c r="O32" s="63"/>
      <c r="P32" s="63"/>
      <c r="Q32" s="106"/>
      <c r="R32" s="76">
        <v>100</v>
      </c>
      <c r="S32" s="80"/>
      <c r="U32" s="59">
        <f t="shared" si="1"/>
        <v>500000</v>
      </c>
      <c r="V32" s="60"/>
      <c r="W32" s="61"/>
      <c r="X32" s="48"/>
      <c r="Y32" s="164">
        <v>0</v>
      </c>
    </row>
    <row r="33" spans="2:25" s="44" customFormat="1" ht="37.5" customHeight="1" thickBot="1">
      <c r="B33" s="178"/>
      <c r="C33" s="240" t="s">
        <v>80</v>
      </c>
      <c r="D33" s="240"/>
      <c r="E33" s="240"/>
      <c r="F33" s="241"/>
      <c r="G33" s="85"/>
      <c r="H33" s="86"/>
      <c r="I33" s="87"/>
      <c r="J33" s="88"/>
      <c r="K33" s="86"/>
      <c r="L33" s="89"/>
      <c r="M33" s="113"/>
      <c r="N33" s="113"/>
      <c r="O33" s="114"/>
      <c r="P33" s="114"/>
      <c r="Q33" s="114"/>
      <c r="R33" s="87"/>
      <c r="S33" s="90"/>
      <c r="U33" s="91">
        <f>SUM(U27:U32)</f>
        <v>4250000</v>
      </c>
      <c r="V33" s="92">
        <f>SUM(V17:V32)</f>
        <v>0</v>
      </c>
      <c r="W33" s="93">
        <f>SUM(W17:W32)</f>
        <v>0</v>
      </c>
      <c r="X33" s="48"/>
      <c r="Y33" s="94">
        <f>SUM(Y27:Y32)</f>
        <v>0</v>
      </c>
    </row>
    <row r="34" spans="2:26" s="44" customFormat="1" ht="37.5" customHeight="1">
      <c r="B34" s="177" t="s">
        <v>81</v>
      </c>
      <c r="C34" s="72" t="s">
        <v>7</v>
      </c>
      <c r="D34" s="51" t="s">
        <v>82</v>
      </c>
      <c r="E34" s="74"/>
      <c r="F34" s="75" t="s">
        <v>83</v>
      </c>
      <c r="G34" s="115"/>
      <c r="H34" s="216">
        <v>300</v>
      </c>
      <c r="I34" s="217"/>
      <c r="J34" s="218">
        <v>300</v>
      </c>
      <c r="K34" s="214"/>
      <c r="L34" s="116"/>
      <c r="M34" s="117"/>
      <c r="N34" s="216">
        <v>300</v>
      </c>
      <c r="O34" s="219"/>
      <c r="P34" s="118"/>
      <c r="Q34" s="119"/>
      <c r="R34" s="120">
        <v>200</v>
      </c>
      <c r="S34" s="121"/>
      <c r="U34" s="59">
        <f>SUM(G34:S34)*1000</f>
        <v>1100000</v>
      </c>
      <c r="V34" s="60"/>
      <c r="W34" s="61"/>
      <c r="X34" s="48"/>
      <c r="Y34" s="164">
        <v>0</v>
      </c>
      <c r="Z34" s="49"/>
    </row>
    <row r="35" spans="2:25" s="44" customFormat="1" ht="37.5" customHeight="1">
      <c r="B35" s="177"/>
      <c r="C35" s="72" t="s">
        <v>84</v>
      </c>
      <c r="D35" s="51" t="s">
        <v>27</v>
      </c>
      <c r="E35" s="74" t="s">
        <v>85</v>
      </c>
      <c r="F35" s="75" t="s">
        <v>86</v>
      </c>
      <c r="G35" s="220" t="s">
        <v>87</v>
      </c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70"/>
      <c r="U35" s="122">
        <f>SUM(G35:S35)*1000</f>
        <v>0</v>
      </c>
      <c r="V35" s="123"/>
      <c r="W35" s="124">
        <v>2200000</v>
      </c>
      <c r="X35" s="48"/>
      <c r="Y35" s="164">
        <v>0</v>
      </c>
    </row>
    <row r="36" spans="2:25" s="44" customFormat="1" ht="37.5" customHeight="1">
      <c r="B36" s="177"/>
      <c r="C36" s="72" t="s">
        <v>88</v>
      </c>
      <c r="D36" s="51" t="s">
        <v>18</v>
      </c>
      <c r="E36" s="74" t="s">
        <v>89</v>
      </c>
      <c r="F36" s="75" t="s">
        <v>90</v>
      </c>
      <c r="G36" s="220" t="s">
        <v>91</v>
      </c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70"/>
      <c r="U36" s="122"/>
      <c r="V36" s="123"/>
      <c r="W36" s="124">
        <v>920000</v>
      </c>
      <c r="X36" s="48"/>
      <c r="Y36" s="164">
        <v>0</v>
      </c>
    </row>
    <row r="37" spans="2:25" s="44" customFormat="1" ht="37.5" customHeight="1" thickBot="1">
      <c r="B37" s="177"/>
      <c r="C37" s="72" t="s">
        <v>26</v>
      </c>
      <c r="D37" s="51" t="s">
        <v>92</v>
      </c>
      <c r="E37" s="74" t="s">
        <v>93</v>
      </c>
      <c r="F37" s="75" t="s">
        <v>94</v>
      </c>
      <c r="G37" s="125">
        <v>220</v>
      </c>
      <c r="H37" s="126"/>
      <c r="I37" s="125"/>
      <c r="J37" s="127">
        <v>220</v>
      </c>
      <c r="K37" s="128"/>
      <c r="L37" s="129"/>
      <c r="M37" s="125"/>
      <c r="N37" s="130"/>
      <c r="O37" s="130">
        <v>220</v>
      </c>
      <c r="P37" s="130"/>
      <c r="Q37" s="131"/>
      <c r="R37" s="125">
        <v>100</v>
      </c>
      <c r="S37" s="80"/>
      <c r="U37" s="122">
        <f>SUM(G37:S37)*1000</f>
        <v>760000</v>
      </c>
      <c r="V37" s="123"/>
      <c r="W37" s="124"/>
      <c r="X37" s="48"/>
      <c r="Y37" s="164">
        <v>0</v>
      </c>
    </row>
    <row r="38" spans="2:25" s="44" customFormat="1" ht="37.5" customHeight="1" thickBot="1">
      <c r="B38" s="177"/>
      <c r="C38" s="221" t="s">
        <v>95</v>
      </c>
      <c r="D38" s="221"/>
      <c r="E38" s="221"/>
      <c r="F38" s="222"/>
      <c r="G38" s="132"/>
      <c r="H38" s="133"/>
      <c r="I38" s="87"/>
      <c r="J38" s="88"/>
      <c r="K38" s="86"/>
      <c r="L38" s="89"/>
      <c r="M38" s="134"/>
      <c r="N38" s="135"/>
      <c r="O38" s="133"/>
      <c r="P38" s="135"/>
      <c r="Q38" s="133"/>
      <c r="R38" s="134"/>
      <c r="S38" s="136"/>
      <c r="U38" s="91">
        <f>SUM(U34:U37)</f>
        <v>1860000</v>
      </c>
      <c r="V38" s="92" t="e">
        <f>IF(#REF!="CPC",SUM(G38:L38),"")</f>
        <v>#REF!</v>
      </c>
      <c r="W38" s="93">
        <f>W35+W36</f>
        <v>3120000</v>
      </c>
      <c r="X38" s="48"/>
      <c r="Y38" s="94">
        <f>SUM(Y34:Y37)</f>
        <v>0</v>
      </c>
    </row>
    <row r="39" spans="2:25" s="44" customFormat="1" ht="37.5" customHeight="1" thickBot="1">
      <c r="B39" s="137"/>
      <c r="C39" s="223" t="s">
        <v>99</v>
      </c>
      <c r="D39" s="224"/>
      <c r="E39" s="224"/>
      <c r="F39" s="225"/>
      <c r="G39" s="138"/>
      <c r="H39" s="139"/>
      <c r="I39" s="140"/>
      <c r="J39" s="140"/>
      <c r="K39" s="141"/>
      <c r="L39" s="142"/>
      <c r="M39" s="140"/>
      <c r="N39" s="140"/>
      <c r="O39" s="141"/>
      <c r="P39" s="139"/>
      <c r="Q39" s="142"/>
      <c r="R39" s="143"/>
      <c r="S39" s="144"/>
      <c r="U39" s="145"/>
      <c r="V39" s="60"/>
      <c r="W39" s="61"/>
      <c r="X39" s="48"/>
      <c r="Y39" s="167">
        <v>0</v>
      </c>
    </row>
    <row r="40" spans="1:25" s="44" customFormat="1" ht="37.5" customHeight="1" thickBot="1">
      <c r="A40" s="115"/>
      <c r="B40" s="27"/>
      <c r="C40" s="226" t="s">
        <v>96</v>
      </c>
      <c r="D40" s="226"/>
      <c r="E40" s="226"/>
      <c r="F40" s="226"/>
      <c r="U40" s="146"/>
      <c r="V40" s="147"/>
      <c r="W40" s="147"/>
      <c r="X40" s="48"/>
      <c r="Y40" s="169"/>
    </row>
    <row r="41" spans="1:26" s="27" customFormat="1" ht="37.5" customHeight="1" thickBot="1">
      <c r="A41" s="148"/>
      <c r="B41" s="149"/>
      <c r="C41" s="227" t="s">
        <v>97</v>
      </c>
      <c r="D41" s="227"/>
      <c r="E41" s="227"/>
      <c r="F41" s="227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U41" s="151">
        <f>SUM(U38,U33,U26,U24)</f>
        <v>10660001</v>
      </c>
      <c r="V41" s="152" t="e">
        <f>SUM(V33,V38,V39)</f>
        <v>#REF!</v>
      </c>
      <c r="W41" s="153">
        <f>W35+W36</f>
        <v>3120000</v>
      </c>
      <c r="X41" s="154"/>
      <c r="Y41" s="168">
        <f>SUM(Y24,Y26,Y33,Y38,Y39)</f>
        <v>0</v>
      </c>
      <c r="Z41" s="155"/>
    </row>
    <row r="42" spans="3:6" s="9" customFormat="1" ht="37.5" customHeight="1">
      <c r="C42" s="156"/>
      <c r="D42" s="157"/>
      <c r="E42" s="157"/>
      <c r="F42" s="157"/>
    </row>
  </sheetData>
  <mergeCells count="59">
    <mergeCell ref="C39:F39"/>
    <mergeCell ref="C40:F40"/>
    <mergeCell ref="C41:F41"/>
    <mergeCell ref="C2:Y5"/>
    <mergeCell ref="G10:Q11"/>
    <mergeCell ref="R10:S11"/>
    <mergeCell ref="I32:J32"/>
    <mergeCell ref="M32:N32"/>
    <mergeCell ref="C33:F33"/>
    <mergeCell ref="C24:F24"/>
    <mergeCell ref="G21:H21"/>
    <mergeCell ref="K21:L21"/>
    <mergeCell ref="O21:P21"/>
    <mergeCell ref="H22:I22"/>
    <mergeCell ref="K22:L22"/>
    <mergeCell ref="N22:O22"/>
    <mergeCell ref="B34:B38"/>
    <mergeCell ref="H34:I34"/>
    <mergeCell ref="J34:K34"/>
    <mergeCell ref="N34:O34"/>
    <mergeCell ref="G35:R35"/>
    <mergeCell ref="G36:R36"/>
    <mergeCell ref="C38:F38"/>
    <mergeCell ref="B25:B26"/>
    <mergeCell ref="G25:R25"/>
    <mergeCell ref="B27:B33"/>
    <mergeCell ref="I27:J27"/>
    <mergeCell ref="N27:O27"/>
    <mergeCell ref="Q27:R27"/>
    <mergeCell ref="H30:I30"/>
    <mergeCell ref="J30:K30"/>
    <mergeCell ref="O30:P30"/>
    <mergeCell ref="I20:J20"/>
    <mergeCell ref="L20:M20"/>
    <mergeCell ref="Q20:R20"/>
    <mergeCell ref="U12:U15"/>
    <mergeCell ref="V12:V15"/>
    <mergeCell ref="R12:S12"/>
    <mergeCell ref="N18:O18"/>
    <mergeCell ref="Q18:R18"/>
    <mergeCell ref="H19:I19"/>
    <mergeCell ref="K19:L19"/>
    <mergeCell ref="P19:Q19"/>
    <mergeCell ref="W12:W15"/>
    <mergeCell ref="Y12:Y14"/>
    <mergeCell ref="B17:B24"/>
    <mergeCell ref="I17:J17"/>
    <mergeCell ref="N17:O17"/>
    <mergeCell ref="Q17:R17"/>
    <mergeCell ref="H18:I18"/>
    <mergeCell ref="K18:L18"/>
    <mergeCell ref="B12:B15"/>
    <mergeCell ref="C12:C15"/>
    <mergeCell ref="D12:D15"/>
    <mergeCell ref="E12:E15"/>
    <mergeCell ref="F12:F15"/>
    <mergeCell ref="G12:H12"/>
    <mergeCell ref="I12:L12"/>
    <mergeCell ref="M12:Q12"/>
  </mergeCells>
  <conditionalFormatting sqref="Y40:Y41 Y17 Y20:Y23 Y25 Y33:Y35 Y37:Y38">
    <cfRule type="expression" priority="49" dxfId="29">
      <formula>#REF!=Y17</formula>
    </cfRule>
  </conditionalFormatting>
  <conditionalFormatting sqref="Y39">
    <cfRule type="expression" priority="48" dxfId="29">
      <formula>#REF!=Y39</formula>
    </cfRule>
  </conditionalFormatting>
  <conditionalFormatting sqref="I32 I27:I28 L27:L32 L34 L37 I37 L17 L20:L21 G32 H20:I20 K21 M20 O21 I17 H18 L23 H34 G38:L38 G26:L26 G24:L24 G33:L33 G23:I23 G29:H29 G31:I31 G37 G22 G30 G17:G20">
    <cfRule type="notContainsBlanks" priority="47" dxfId="0" stopIfTrue="1">
      <formula>LEN(TRIM(G17))&gt;0</formula>
    </cfRule>
  </conditionalFormatting>
  <conditionalFormatting sqref="Y24 Y26">
    <cfRule type="expression" priority="46" dxfId="29">
      <formula>#REF!=Y24</formula>
    </cfRule>
  </conditionalFormatting>
  <conditionalFormatting sqref="Y27:Y29 Y32">
    <cfRule type="expression" priority="45" dxfId="29">
      <formula>#REF!=Y27</formula>
    </cfRule>
  </conditionalFormatting>
  <conditionalFormatting sqref="Y30">
    <cfRule type="expression" priority="44" dxfId="29">
      <formula>#REF!=Y30</formula>
    </cfRule>
  </conditionalFormatting>
  <conditionalFormatting sqref="Y31">
    <cfRule type="expression" priority="43" dxfId="29">
      <formula>#REF!=Y31</formula>
    </cfRule>
  </conditionalFormatting>
  <conditionalFormatting sqref="Y18">
    <cfRule type="expression" priority="42" dxfId="29">
      <formula>#REF!=Y18</formula>
    </cfRule>
  </conditionalFormatting>
  <conditionalFormatting sqref="Y19">
    <cfRule type="expression" priority="41" dxfId="29">
      <formula>#REF!=Y19</formula>
    </cfRule>
  </conditionalFormatting>
  <conditionalFormatting sqref="K19">
    <cfRule type="notContainsBlanks" priority="40" dxfId="0" stopIfTrue="1">
      <formula>LEN(TRIM(K19))&gt;0</formula>
    </cfRule>
  </conditionalFormatting>
  <conditionalFormatting sqref="M26:S26 M24:S24 M17:N17 M33:S33 M32 R22 M23:R23 M28 M29:Q29 M30:O30 M31:Q31 M34:N34 M37:P37 R37 S20 M18 M22:N22 M27:N27 P34 Q17 P27 R30 M38:S38">
    <cfRule type="notContainsBlanks" priority="39" dxfId="0" stopIfTrue="1">
      <formula>LEN(TRIM(M17))&gt;0</formula>
    </cfRule>
  </conditionalFormatting>
  <conditionalFormatting sqref="N18">
    <cfRule type="notContainsBlanks" priority="38" dxfId="0" stopIfTrue="1">
      <formula>LEN(TRIM(N18))&gt;0</formula>
    </cfRule>
  </conditionalFormatting>
  <conditionalFormatting sqref="O19:P19">
    <cfRule type="notContainsBlanks" priority="26" dxfId="0" stopIfTrue="1">
      <formula>LEN(TRIM(O19))&gt;0</formula>
    </cfRule>
  </conditionalFormatting>
  <conditionalFormatting sqref="J23:K23">
    <cfRule type="notContainsBlanks" priority="31" dxfId="0" stopIfTrue="1">
      <formula>LEN(TRIM(J23))&gt;0</formula>
    </cfRule>
  </conditionalFormatting>
  <conditionalFormatting sqref="S22">
    <cfRule type="notContainsBlanks" priority="37" dxfId="0" stopIfTrue="1">
      <formula>LEN(TRIM(S22))&gt;0</formula>
    </cfRule>
  </conditionalFormatting>
  <conditionalFormatting sqref="N20">
    <cfRule type="notContainsBlanks" priority="36" dxfId="0" stopIfTrue="1">
      <formula>LEN(TRIM(N20))&gt;0</formula>
    </cfRule>
  </conditionalFormatting>
  <conditionalFormatting sqref="R19:S19">
    <cfRule type="notContainsBlanks" priority="35" dxfId="0" stopIfTrue="1">
      <formula>LEN(TRIM(R19))&gt;0</formula>
    </cfRule>
  </conditionalFormatting>
  <conditionalFormatting sqref="R21:S21">
    <cfRule type="notContainsBlanks" priority="34" dxfId="0" stopIfTrue="1">
      <formula>LEN(TRIM(R21))&gt;0</formula>
    </cfRule>
  </conditionalFormatting>
  <conditionalFormatting sqref="O21:Q21">
    <cfRule type="notContainsBlanks" priority="33" dxfId="0" stopIfTrue="1">
      <formula>LEN(TRIM(O21))&gt;0</formula>
    </cfRule>
  </conditionalFormatting>
  <conditionalFormatting sqref="Y36">
    <cfRule type="expression" priority="32" dxfId="29">
      <formula>#REF!=Y36</formula>
    </cfRule>
  </conditionalFormatting>
  <conditionalFormatting sqref="N28:Q28">
    <cfRule type="notContainsBlanks" priority="30" dxfId="0" stopIfTrue="1">
      <formula>LEN(TRIM(N28))&gt;0</formula>
    </cfRule>
  </conditionalFormatting>
  <conditionalFormatting sqref="R28:S28">
    <cfRule type="notContainsBlanks" priority="29" dxfId="0" stopIfTrue="1">
      <formula>LEN(TRIM(R28))&gt;0</formula>
    </cfRule>
  </conditionalFormatting>
  <conditionalFormatting sqref="R29:S29">
    <cfRule type="notContainsBlanks" priority="28" dxfId="0" stopIfTrue="1">
      <formula>LEN(TRIM(R29))&gt;0</formula>
    </cfRule>
  </conditionalFormatting>
  <conditionalFormatting sqref="I29:K29">
    <cfRule type="notContainsBlanks" priority="27" dxfId="0" stopIfTrue="1">
      <formula>LEN(TRIM(I29))&gt;0</formula>
    </cfRule>
  </conditionalFormatting>
  <conditionalFormatting sqref="S17">
    <cfRule type="notContainsBlanks" priority="25" dxfId="0" stopIfTrue="1">
      <formula>LEN(TRIM(S17))&gt;0</formula>
    </cfRule>
  </conditionalFormatting>
  <conditionalFormatting sqref="S30">
    <cfRule type="notContainsBlanks" priority="24" dxfId="0" stopIfTrue="1">
      <formula>LEN(TRIM(S30))&gt;0</formula>
    </cfRule>
  </conditionalFormatting>
  <conditionalFormatting sqref="R31:S31">
    <cfRule type="notContainsBlanks" priority="23" dxfId="0" stopIfTrue="1">
      <formula>LEN(TRIM(R31))&gt;0</formula>
    </cfRule>
  </conditionalFormatting>
  <conditionalFormatting sqref="R32:S32">
    <cfRule type="notContainsBlanks" priority="22" dxfId="0" stopIfTrue="1">
      <formula>LEN(TRIM(R32))&gt;0</formula>
    </cfRule>
  </conditionalFormatting>
  <conditionalFormatting sqref="O32:Q32">
    <cfRule type="notContainsBlanks" priority="21" dxfId="0" stopIfTrue="1">
      <formula>LEN(TRIM(O32))&gt;0</formula>
    </cfRule>
  </conditionalFormatting>
  <conditionalFormatting sqref="G28">
    <cfRule type="notContainsBlanks" priority="17" dxfId="0" stopIfTrue="1">
      <formula>LEN(TRIM(G28))&gt;0</formula>
    </cfRule>
  </conditionalFormatting>
  <conditionalFormatting sqref="P17">
    <cfRule type="notContainsBlanks" priority="20" dxfId="0" stopIfTrue="1">
      <formula>LEN(TRIM(P17))&gt;0</formula>
    </cfRule>
  </conditionalFormatting>
  <conditionalFormatting sqref="P22">
    <cfRule type="notContainsBlanks" priority="19" dxfId="0" stopIfTrue="1">
      <formula>LEN(TRIM(P22))&gt;0</formula>
    </cfRule>
  </conditionalFormatting>
  <conditionalFormatting sqref="J28">
    <cfRule type="notContainsBlanks" priority="18" dxfId="0" stopIfTrue="1">
      <formula>LEN(TRIM(J28))&gt;0</formula>
    </cfRule>
  </conditionalFormatting>
  <conditionalFormatting sqref="L20">
    <cfRule type="notContainsBlanks" priority="16" dxfId="0" stopIfTrue="1">
      <formula>LEN(TRIM(L20))&gt;0</formula>
    </cfRule>
  </conditionalFormatting>
  <conditionalFormatting sqref="Q20">
    <cfRule type="notContainsBlanks" priority="15" dxfId="0" stopIfTrue="1">
      <formula>LEN(TRIM(Q20))&gt;0</formula>
    </cfRule>
  </conditionalFormatting>
  <conditionalFormatting sqref="J31">
    <cfRule type="notContainsBlanks" priority="14" dxfId="0" stopIfTrue="1">
      <formula>LEN(TRIM(J31))&gt;0</formula>
    </cfRule>
  </conditionalFormatting>
  <conditionalFormatting sqref="O20">
    <cfRule type="notContainsBlanks" priority="13" dxfId="0" stopIfTrue="1">
      <formula>LEN(TRIM(O20))&gt;0</formula>
    </cfRule>
  </conditionalFormatting>
  <conditionalFormatting sqref="H19:I19">
    <cfRule type="notContainsBlanks" priority="12" dxfId="0" stopIfTrue="1">
      <formula>LEN(TRIM(H19))&gt;0</formula>
    </cfRule>
  </conditionalFormatting>
  <conditionalFormatting sqref="I21">
    <cfRule type="notContainsBlanks" priority="11" dxfId="0" stopIfTrue="1">
      <formula>LEN(TRIM(I21))&gt;0</formula>
    </cfRule>
  </conditionalFormatting>
  <conditionalFormatting sqref="I21">
    <cfRule type="notContainsBlanks" priority="10" dxfId="0" stopIfTrue="1">
      <formula>LEN(TRIM(I21))&gt;0</formula>
    </cfRule>
  </conditionalFormatting>
  <conditionalFormatting sqref="J18">
    <cfRule type="notContainsBlanks" priority="6" dxfId="0" stopIfTrue="1">
      <formula>LEN(TRIM(J18))&gt;0</formula>
    </cfRule>
  </conditionalFormatting>
  <conditionalFormatting sqref="M19:N19">
    <cfRule type="notContainsBlanks" priority="9" dxfId="0" stopIfTrue="1">
      <formula>LEN(TRIM(M19))&gt;0</formula>
    </cfRule>
  </conditionalFormatting>
  <conditionalFormatting sqref="M19:N19">
    <cfRule type="notContainsBlanks" priority="8" dxfId="0" stopIfTrue="1">
      <formula>LEN(TRIM(M19))&gt;0</formula>
    </cfRule>
  </conditionalFormatting>
  <conditionalFormatting sqref="J18">
    <cfRule type="notContainsBlanks" priority="7" dxfId="0" stopIfTrue="1">
      <formula>LEN(TRIM(J18))&gt;0</formula>
    </cfRule>
  </conditionalFormatting>
  <conditionalFormatting sqref="J21">
    <cfRule type="notContainsBlanks" priority="1" dxfId="0" stopIfTrue="1">
      <formula>LEN(TRIM(J21))&gt;0</formula>
    </cfRule>
  </conditionalFormatting>
  <conditionalFormatting sqref="G21">
    <cfRule type="notContainsBlanks" priority="5" dxfId="0" stopIfTrue="1">
      <formula>LEN(TRIM(G21))&gt;0</formula>
    </cfRule>
  </conditionalFormatting>
  <conditionalFormatting sqref="N21">
    <cfRule type="notContainsBlanks" priority="4" dxfId="0" stopIfTrue="1">
      <formula>LEN(TRIM(N21))&gt;0</formula>
    </cfRule>
  </conditionalFormatting>
  <conditionalFormatting sqref="N21">
    <cfRule type="notContainsBlanks" priority="3" dxfId="0" stopIfTrue="1">
      <formula>LEN(TRIM(N21))&gt;0</formula>
    </cfRule>
  </conditionalFormatting>
  <conditionalFormatting sqref="J21">
    <cfRule type="notContainsBlanks" priority="2" dxfId="0" stopIfTrue="1">
      <formula>LEN(TRIM(J21))&gt;0</formula>
    </cfRule>
  </conditionalFormatting>
  <printOptions/>
  <pageMargins left="0.25" right="0.25" top="0.75" bottom="0.75" header="0.3" footer="0.3"/>
  <pageSetup fitToHeight="1" fitToWidth="1" horizontalDpi="300" verticalDpi="300" orientation="landscape" paperSize="8" scale="3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5" sqref="B5"/>
    </sheetView>
  </sheetViews>
  <sheetFormatPr defaultColWidth="8.59765625" defaultRowHeight="15"/>
  <cols>
    <col min="1" max="1" width="9.09765625" style="0" bestFit="1" customWidth="1"/>
    <col min="2" max="2" width="9.09765625" style="0" customWidth="1"/>
  </cols>
  <sheetData>
    <row r="1" spans="1:2" ht="15.6" customHeight="1">
      <c r="A1" t="s">
        <v>4</v>
      </c>
      <c r="B1" t="s">
        <v>0</v>
      </c>
    </row>
    <row r="2" spans="1:2" ht="15">
      <c r="A2" t="s">
        <v>12</v>
      </c>
      <c r="B2" t="s">
        <v>1</v>
      </c>
    </row>
    <row r="3" spans="1:2" ht="15">
      <c r="A3" t="s">
        <v>13</v>
      </c>
      <c r="B3" t="s">
        <v>2</v>
      </c>
    </row>
    <row r="4" spans="1:2" ht="15">
      <c r="A4" t="s">
        <v>28</v>
      </c>
      <c r="B4" t="s">
        <v>29</v>
      </c>
    </row>
    <row r="5" spans="1:2" ht="15">
      <c r="A5" t="s">
        <v>14</v>
      </c>
      <c r="B5" t="s">
        <v>3</v>
      </c>
    </row>
    <row r="6" spans="1:2" ht="15">
      <c r="A6" t="s">
        <v>11</v>
      </c>
      <c r="B6" t="s">
        <v>10</v>
      </c>
    </row>
    <row r="7" ht="15">
      <c r="A7" t="s">
        <v>9</v>
      </c>
    </row>
    <row r="8" ht="15">
      <c r="A8" t="s">
        <v>15</v>
      </c>
    </row>
    <row r="9" ht="15">
      <c r="A9" t="s">
        <v>5</v>
      </c>
    </row>
    <row r="10" ht="15">
      <c r="A10" t="s">
        <v>16</v>
      </c>
    </row>
    <row r="11" ht="15">
      <c r="A11" t="s">
        <v>17</v>
      </c>
    </row>
    <row r="12" ht="15">
      <c r="A12" t="s">
        <v>8</v>
      </c>
    </row>
    <row r="13" ht="15">
      <c r="A13" t="s">
        <v>18</v>
      </c>
    </row>
    <row r="14" ht="15">
      <c r="A14" t="s">
        <v>19</v>
      </c>
    </row>
    <row r="15" ht="15">
      <c r="A15" t="s">
        <v>20</v>
      </c>
    </row>
    <row r="16" ht="15">
      <c r="A16" t="s">
        <v>21</v>
      </c>
    </row>
    <row r="17" ht="15">
      <c r="A17" t="s">
        <v>22</v>
      </c>
    </row>
    <row r="18" ht="15">
      <c r="A18" t="s">
        <v>6</v>
      </c>
    </row>
    <row r="19" ht="15">
      <c r="A19" t="s">
        <v>7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4" ht="15">
      <c r="A24" t="s">
        <v>27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Advertures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Chalupová Eva Ing.</cp:lastModifiedBy>
  <cp:lastPrinted>2020-03-04T11:27:19Z</cp:lastPrinted>
  <dcterms:created xsi:type="dcterms:W3CDTF">2001-11-02T14:32:07Z</dcterms:created>
  <dcterms:modified xsi:type="dcterms:W3CDTF">2020-08-26T15:18:23Z</dcterms:modified>
  <cp:category/>
  <cp:version/>
  <cp:contentType/>
  <cp:contentStatus/>
</cp:coreProperties>
</file>